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附件1统筹资金项目对接表" sheetId="1" r:id="rId1"/>
    <sheet name="附件2项目资金明细表" sheetId="2" r:id="rId2"/>
  </sheets>
  <definedNames>
    <definedName name="_xlnm.Print_Area" localSheetId="0">'附件1统筹资金项目对接表'!$A$2:$N$35</definedName>
    <definedName name="_xlnm.Print_Area" localSheetId="1">'附件2项目资金明细表'!$A$1:$O$177</definedName>
    <definedName name="_xlnm.Print_Titles" localSheetId="0">'附件1统筹资金项目对接表'!$1:$5</definedName>
    <definedName name="_xlnm.Print_Titles" localSheetId="1">'附件2项目资金明细表'!$2:$5</definedName>
  </definedNames>
  <calcPr fullCalcOnLoad="1"/>
</workbook>
</file>

<file path=xl/sharedStrings.xml><?xml version="1.0" encoding="utf-8"?>
<sst xmlns="http://schemas.openxmlformats.org/spreadsheetml/2006/main" count="1876" uniqueCount="818">
  <si>
    <t>附件1：</t>
  </si>
  <si>
    <t>丹江口市2021年统筹涉农资金支持脱贫攻坚成果巩固拓展衔接乡村振兴项目资金对接汇总表</t>
  </si>
  <si>
    <t xml:space="preserve">                                                                                                                   单位：万元</t>
  </si>
  <si>
    <t>项目及类别</t>
  </si>
  <si>
    <t>纳入统筹整合资金</t>
  </si>
  <si>
    <t>计划统筹涉农资金</t>
  </si>
  <si>
    <t>合计</t>
  </si>
  <si>
    <t>农业生产发展</t>
  </si>
  <si>
    <t>农村基础设施</t>
  </si>
  <si>
    <t>小计</t>
  </si>
  <si>
    <t>农业
生产</t>
  </si>
  <si>
    <t>林业
发展</t>
  </si>
  <si>
    <t>农田
建设</t>
  </si>
  <si>
    <t>产业
基建</t>
  </si>
  <si>
    <t>农村
水利</t>
  </si>
  <si>
    <t>农村
道路</t>
  </si>
  <si>
    <t>美丽
乡村</t>
  </si>
  <si>
    <t>易地
搬迁</t>
  </si>
  <si>
    <t>总    计</t>
  </si>
  <si>
    <r>
      <t>一、中央1</t>
    </r>
    <r>
      <rPr>
        <b/>
        <sz val="9"/>
        <color indexed="8"/>
        <rFont val="宋体"/>
        <family val="0"/>
      </rPr>
      <t>6</t>
    </r>
    <r>
      <rPr>
        <b/>
        <sz val="9"/>
        <color indexed="8"/>
        <rFont val="宋体"/>
        <family val="0"/>
      </rPr>
      <t>项资金小计</t>
    </r>
  </si>
  <si>
    <t xml:space="preserve"> 1、中央财政衔接推进乡村振兴补助资金</t>
  </si>
  <si>
    <t xml:space="preserve"> 2、水利发展资金</t>
  </si>
  <si>
    <t xml:space="preserve"> 3、农业生产发展资金</t>
  </si>
  <si>
    <t xml:space="preserve"> 4、林业改革发展资金</t>
  </si>
  <si>
    <t xml:space="preserve"> 5、农田建设补助资金</t>
  </si>
  <si>
    <t>.</t>
  </si>
  <si>
    <t xml:space="preserve"> 6、农村综合改革转移支付</t>
  </si>
  <si>
    <t xml:space="preserve"> 7、林业草原生态保护恢复资金（草原生态修复治理补助部分）</t>
  </si>
  <si>
    <t xml:space="preserve"> 8、农村环境整治资金</t>
  </si>
  <si>
    <t xml:space="preserve"> 9、车辆购置税收入补助地方用于一般公路建设项目资金（支持农村公路部分）</t>
  </si>
  <si>
    <t xml:space="preserve"> 10、农村危房改造补助资金</t>
  </si>
  <si>
    <t xml:space="preserve"> 11、中央专项彩票公益金支持欠发达革命老区乡村振兴资金（原支持扶贫资金）</t>
  </si>
  <si>
    <t xml:space="preserve"> 12、常规产粮大县奖励资金</t>
  </si>
  <si>
    <t xml:space="preserve"> 13、生猪（牛羊）调出大县奖励资金（省级统筹部分）</t>
  </si>
  <si>
    <t xml:space="preserve"> 14、农业资源及生态保护补助资金（对农民的直接补贴除外）</t>
  </si>
  <si>
    <t xml:space="preserve"> 15、旅游发展基金</t>
  </si>
  <si>
    <t xml:space="preserve"> 16、中央预算内投资用于“三农”建设部分</t>
  </si>
  <si>
    <t xml:space="preserve">  二、省级资金小计</t>
  </si>
  <si>
    <t xml:space="preserve">  1、财政衔接推进乡村振兴补助资金（原省级财政专项扶贫资金）</t>
  </si>
  <si>
    <t xml:space="preserve">  2、水利改革发展资金</t>
  </si>
  <si>
    <t xml:space="preserve">  3、现代农业发展专项资金</t>
  </si>
  <si>
    <t xml:space="preserve">  4、农田建设补助资金</t>
  </si>
  <si>
    <t xml:space="preserve">  5、农村综合改革转移支付（相关改革试点试验资金除外）</t>
  </si>
  <si>
    <t xml:space="preserve">  6、省级公益林补偿资金（对农民的直接补偿除外）</t>
  </si>
  <si>
    <t xml:space="preserve">  7、农村危房改造补助资金</t>
  </si>
  <si>
    <t xml:space="preserve">  8、省预算内基建投资巩固脱贫攻坚成果专项资金</t>
  </si>
  <si>
    <t xml:space="preserve">  三、市级资金小计</t>
  </si>
  <si>
    <r>
      <t xml:space="preserve"> </t>
    </r>
    <r>
      <rPr>
        <sz val="9"/>
        <color indexed="8"/>
        <rFont val="宋体"/>
        <family val="0"/>
      </rPr>
      <t xml:space="preserve"> </t>
    </r>
    <r>
      <rPr>
        <sz val="9"/>
        <color indexed="8"/>
        <rFont val="宋体"/>
        <family val="0"/>
      </rPr>
      <t xml:space="preserve"> </t>
    </r>
    <r>
      <rPr>
        <sz val="9"/>
        <color indexed="8"/>
        <rFont val="宋体"/>
        <family val="0"/>
      </rPr>
      <t xml:space="preserve"> </t>
    </r>
    <r>
      <rPr>
        <sz val="9"/>
        <color indexed="8"/>
        <rFont val="宋体"/>
        <family val="0"/>
      </rPr>
      <t>乡村振兴资金</t>
    </r>
  </si>
  <si>
    <t xml:space="preserve">  四、县级资金小计</t>
  </si>
  <si>
    <t>附件2：</t>
  </si>
  <si>
    <t>丹江口市2021年度统筹涉农资金支持脱贫攻坚成果巩固拓展衔接乡村振兴项目资金明细表</t>
  </si>
  <si>
    <t xml:space="preserve">                                                                                                   单位：万元</t>
  </si>
  <si>
    <t>序号</t>
  </si>
  <si>
    <t>项目名称</t>
  </si>
  <si>
    <t>项目
类别</t>
  </si>
  <si>
    <t>实施
地点</t>
  </si>
  <si>
    <t>建设性质</t>
  </si>
  <si>
    <t>项目实施时间</t>
  </si>
  <si>
    <t>项目实施
责任单位</t>
  </si>
  <si>
    <t>项目建设内容</t>
  </si>
  <si>
    <t>统筹财政涉农资金</t>
  </si>
  <si>
    <t>统筹资金对接</t>
  </si>
  <si>
    <t>项目主管单位</t>
  </si>
  <si>
    <t>绩效目标</t>
  </si>
  <si>
    <t>项目编码</t>
  </si>
  <si>
    <t>资金名称</t>
  </si>
  <si>
    <t>金额</t>
  </si>
  <si>
    <t>单位</t>
  </si>
  <si>
    <t>总合计</t>
  </si>
  <si>
    <t>一、农业生产发展</t>
  </si>
  <si>
    <t>1.产业发展</t>
  </si>
  <si>
    <t>大沟林区集镇安置点、财神庙安置点茶叶加工车间及茶叶干菜交易市场建设项目</t>
  </si>
  <si>
    <t>产业发展</t>
  </si>
  <si>
    <t>瓦房槽村</t>
  </si>
  <si>
    <t>新建</t>
  </si>
  <si>
    <t>2021.4-2021.12</t>
  </si>
  <si>
    <t>大沟林区</t>
  </si>
  <si>
    <t>建设茶叶加工车间及茶叶、干菜交易市场1000㎡；购买茶叶加工设备；新建茶叶基地120亩</t>
  </si>
  <si>
    <t>中央财政衔接补助资金（易迁后扶）</t>
  </si>
  <si>
    <t>市乡村振兴局</t>
  </si>
  <si>
    <t>带动149户脱贫户增收，实施4年后集体租金增收5万元，加工车间可吸纳20户脱贫户务工增收，加工车间集体增收2万元，瓦房槽村集体经济收入增加1-3万元</t>
  </si>
  <si>
    <t>4900000743927176</t>
  </si>
  <si>
    <t>官山镇五龙庄村油茶基地建设项目</t>
  </si>
  <si>
    <t>五龙庄村</t>
  </si>
  <si>
    <t>官山镇人民政府</t>
  </si>
  <si>
    <t>新建油茶基地200亩</t>
  </si>
  <si>
    <t>可吸纳100个脱贫人口在油茶基地生产务工增收，带动脱贫户发展油茶产业，4年以后村集体年增收5万元以上</t>
  </si>
  <si>
    <t>4900000736972920</t>
  </si>
  <si>
    <t>蒿坪镇易地扶贫搬迁集镇安置区现代农业产业园项目</t>
  </si>
  <si>
    <t>蒿坪村</t>
  </si>
  <si>
    <t>蒿坪镇人民政府</t>
  </si>
  <si>
    <t>400余亩现代农业产业园区配套运输道路、河道治理及灌溉、产品展示区及大棚设施改造，园区公厕及配套观光休闲设施以及安置点环卫垃圾清运等</t>
  </si>
  <si>
    <t>持续巩固脱贫成果，带动360户易迁群众增收，蒿坪村集体经济收入达到5万元以上</t>
  </si>
  <si>
    <t>4900000737070153</t>
  </si>
  <si>
    <t>蒿坪镇余家湾村小杂果基地项目</t>
  </si>
  <si>
    <t>余家湾村</t>
  </si>
  <si>
    <t>小杂果基地200亩</t>
  </si>
  <si>
    <t>持续巩固脱贫成果，带动95户易迁群众增收，余家湾村集体经济收入达到5万元以上</t>
  </si>
  <si>
    <t>4900000737067675</t>
  </si>
  <si>
    <t>均县镇庙坪村高标准柑橘基地建设项目</t>
  </si>
  <si>
    <t>庙坪村</t>
  </si>
  <si>
    <t>均县镇人民政府</t>
  </si>
  <si>
    <t>庙坪村原林场新建60亩高标准柑橘基地，种植橘苗5000余株</t>
  </si>
  <si>
    <t>项目实施后，可带动周边脱贫户10余人就近务工增收，3年后实现村集体经济增速2万元，带动农户增收致富</t>
  </si>
  <si>
    <t>4900000736999685</t>
  </si>
  <si>
    <t>浪河镇绿茶深加工建设项目</t>
  </si>
  <si>
    <t>小店子村</t>
  </si>
  <si>
    <t>浪河镇人民政府</t>
  </si>
  <si>
    <t>新建绿茶深加工生产车间1000米</t>
  </si>
  <si>
    <t>壮大集体经济，年增加集体收入1-3万元，增加就业机会，带动易迁户67户186人及周边群众增加收入</t>
  </si>
  <si>
    <t>4900000736933560</t>
  </si>
  <si>
    <t>凉水河镇白龙泉村薛垭橙子基地建设项目</t>
  </si>
  <si>
    <t>白龙泉村</t>
  </si>
  <si>
    <t>凉水河镇人民政府</t>
  </si>
  <si>
    <t>白龙泉村新建100亩橙子示范基地，配套灌溉、机耕路等基础设施</t>
  </si>
  <si>
    <t>可带动80户脱贫户增收，增加村集体经济收入1-3万元，带动全村300亩橙子基地品种改良</t>
  </si>
  <si>
    <t>4900000737002489</t>
  </si>
  <si>
    <t>六里坪镇大柳树村空港新村集中安置区产业基地项目</t>
  </si>
  <si>
    <t>大柳树村</t>
  </si>
  <si>
    <t>六里坪镇
人民政府</t>
  </si>
  <si>
    <t>土地整理150亩，建设水果基地150亩及基础设施建设，新建产业道路2.8公里及安置点环卫垃圾清运等</t>
  </si>
  <si>
    <t>带动安置区352户1376人脱贫搬迁群众受益，集体收入年增收5万元以上</t>
  </si>
  <si>
    <t>4900000736939290</t>
  </si>
  <si>
    <t>龙山镇石桥沟村大棚建设项目</t>
  </si>
  <si>
    <t>石桥沟村</t>
  </si>
  <si>
    <t>龙山镇人民政府</t>
  </si>
  <si>
    <t>石桥沟村陈家沟安置点门前田，新建大棚20亩，种植（蔬菜、葡萄、草莓）</t>
  </si>
  <si>
    <t>旅游观光、采摘增加脱贫户收入,带动脱贫户68户，215人，增加集体年收入3万元，促进产业发展</t>
  </si>
  <si>
    <t>4900000736995776</t>
  </si>
  <si>
    <t>三官殿办事处高家沟村脐橙小杂果基地建设项目</t>
  </si>
  <si>
    <t>高家沟村</t>
  </si>
  <si>
    <t>三官殿办事处</t>
  </si>
  <si>
    <t>规划整治土地200亩，栽植脐橙等小杂果树苗14000株，修建蓄水池1座，铺设灌溉管网1200余米，修建作业道1000余米</t>
  </si>
  <si>
    <t>增加集体收入5万元，带动代家沟农户发展城郊旅游50余人，增加易迁脱贫户收入</t>
  </si>
  <si>
    <t>4900000736755832</t>
  </si>
  <si>
    <t>石鼓镇易地扶贫搬迁太极社区集中安置区扶贫扶贫产业基地建设项目</t>
  </si>
  <si>
    <t>九龙桥村</t>
  </si>
  <si>
    <t>石鼓镇人民政府</t>
  </si>
  <si>
    <t>建设石榴基地500亩及配套灌溉管渠、产业道路等建设；建设莲藕池20亩及配套引水管渠、产业道路及安置点环卫垃圾清运等</t>
  </si>
  <si>
    <t>实现太极社区易地扶贫搬迁898人再就业、持续稳定增收，预计见效益后每年提高九龙桥村集体经济2-5万元</t>
  </si>
  <si>
    <t>4900000677310516</t>
  </si>
  <si>
    <t>石鼓镇易地扶贫搬迁薛桥集中安置点石榴示范基地建设项目</t>
  </si>
  <si>
    <t>黄川村</t>
  </si>
  <si>
    <t>新发展35亩石榴产业示范基地及配套灌溉设施、排水渠、0.5公里产业路</t>
  </si>
  <si>
    <t>实现集镇薛桥易地扶贫搬迁75人再就业、持续稳定增收，预计见效益后每年提高黄川村集体经济1万元</t>
  </si>
  <si>
    <t>4900000736996430</t>
  </si>
  <si>
    <t>习家店镇习家店村生态水果观光采摘基地建设项目</t>
  </si>
  <si>
    <t>习家店村</t>
  </si>
  <si>
    <t>习家店镇
人民政府</t>
  </si>
  <si>
    <t>草莓观光采摘基地20亩，配套大棚4个；红心火龙果40亩，配套大棚8个；杂柑140亩及安置点环卫垃圾清运等</t>
  </si>
  <si>
    <t>发展村级特色产业基地，带动150户脱贫户增收致富，年集体增收5万元以上</t>
  </si>
  <si>
    <t>4900000737070827</t>
  </si>
  <si>
    <t>小额扶贫贷款贴息</t>
  </si>
  <si>
    <t>全市</t>
  </si>
  <si>
    <t>支付全市小额扶贫贷款贴息</t>
  </si>
  <si>
    <t>中央财政衔接资金</t>
  </si>
  <si>
    <t>支持脱贫人口及边缘户发展产业，巩固拓展脱贫攻坚成果</t>
  </si>
  <si>
    <t>4900000677869255</t>
  </si>
  <si>
    <t>支付脱贫人口跨省外出务工一次性交通补助</t>
  </si>
  <si>
    <t>通过支付跨省外出务工脱贫人口一次性交通补助，促进就业，增加收入，巩固脱贫攻坚成果</t>
  </si>
  <si>
    <t>4900000677875587</t>
  </si>
  <si>
    <t>公益岗位补助</t>
  </si>
  <si>
    <t>对符合条件帮扶监测对象设置公益岗，兑现补助资金</t>
  </si>
  <si>
    <t>解决就近就地就业，务工增收，消除返贫致贫风险，巩固脱贫攻坚成果</t>
  </si>
  <si>
    <t>4900000736966174</t>
  </si>
  <si>
    <t>白杨坪林区监测帮扶对象公益岗补助</t>
  </si>
  <si>
    <t>白杨坪林区</t>
  </si>
  <si>
    <t>解决不少于6名公益岗补助，1名公益岗年补助不少于5000元，促进增收，消除返贫致贫风险</t>
  </si>
  <si>
    <t>十堰市财政衔接资金</t>
  </si>
  <si>
    <t>4900000738584309</t>
  </si>
  <si>
    <t>大沟林区监测帮扶对象公益岗位补助</t>
  </si>
  <si>
    <t>解决不少于10名公益岗补助，1名公益岗年补助不少于5000元，促进增收，消除返贫致贫风险</t>
  </si>
  <si>
    <t>4900000736810222</t>
  </si>
  <si>
    <t>丹赵路办事处监测帮扶对象公益岗位补助</t>
  </si>
  <si>
    <t>丹赵路办事处</t>
  </si>
  <si>
    <t>4900000736819528</t>
  </si>
  <si>
    <t>丁家营镇监测帮扶对象公益岗位补助</t>
  </si>
  <si>
    <t>丁家营镇</t>
  </si>
  <si>
    <t>解决不少于8名公益岗补助，1名公益岗年补助不少于5000元，促进增收，消除返贫致贫风险</t>
  </si>
  <si>
    <t>4900000738576793</t>
  </si>
  <si>
    <t>官山镇监测帮扶对象公益岗位补助</t>
  </si>
  <si>
    <t>官山镇</t>
  </si>
  <si>
    <t>解决不少于12名公益岗补助，1名公益岗年补助不少于5000元，促进增收，消除返贫致贫风险</t>
  </si>
  <si>
    <t>4900000738578998</t>
  </si>
  <si>
    <t>蒿坪镇监测帮扶对象公益岗位补助</t>
  </si>
  <si>
    <t>蒿坪镇</t>
  </si>
  <si>
    <t>4900000738585964</t>
  </si>
  <si>
    <t>均县镇监测帮扶对象公益岗位补助</t>
  </si>
  <si>
    <t>均县镇</t>
  </si>
  <si>
    <t>解决不少于32名公益岗补助，1名公益岗年补助不少于5000元，促进增收，消除返贫致贫风险</t>
  </si>
  <si>
    <t>4900000738574618</t>
  </si>
  <si>
    <t>浪河镇监测帮扶对象公益岗位补助</t>
  </si>
  <si>
    <t>浪河镇</t>
  </si>
  <si>
    <t>4900000736781807</t>
  </si>
  <si>
    <t>凉水河镇监测帮扶对象公益岗位补助</t>
  </si>
  <si>
    <t>凉水河镇</t>
  </si>
  <si>
    <t>4900000738589602</t>
  </si>
  <si>
    <t>六里坪镇监测帮扶对象公益岗位补助</t>
  </si>
  <si>
    <t>六里坪镇</t>
  </si>
  <si>
    <t>4900000738631697</t>
  </si>
  <si>
    <t>龙山镇监测帮扶对象公益岗位补助</t>
  </si>
  <si>
    <t>龙山镇</t>
  </si>
  <si>
    <t>4900000738630793</t>
  </si>
  <si>
    <t>牛河林区监测帮扶对象公益岗位补助</t>
  </si>
  <si>
    <t>牛河林区</t>
  </si>
  <si>
    <t>4900000738583926</t>
  </si>
  <si>
    <t>三官殿办事处监测帮扶对象公益岗位补助</t>
  </si>
  <si>
    <t>4900000738627701</t>
  </si>
  <si>
    <t>石鼓镇监测帮扶对象公益岗位补助</t>
  </si>
  <si>
    <t>石鼓镇</t>
  </si>
  <si>
    <t>4900000738584255</t>
  </si>
  <si>
    <t>土关垭镇监测帮扶对象公益岗位补助</t>
  </si>
  <si>
    <t>土关垭镇</t>
  </si>
  <si>
    <t>4900000739195796</t>
  </si>
  <si>
    <t>习家店镇监测帮扶对象公益岗位补助</t>
  </si>
  <si>
    <t>习家店镇</t>
  </si>
  <si>
    <t>解决不少于34名公益岗补助，1名公益岗年补助不少于5000元，促进增收，消除返贫致贫风险</t>
  </si>
  <si>
    <t>4900000738577469</t>
  </si>
  <si>
    <t>新港管理处监测帮扶对象公益岗位补助</t>
  </si>
  <si>
    <t>新港管理处</t>
  </si>
  <si>
    <t>解决不少于2名公益岗补助，1名公益岗年补助不少于5000元，促进增收，消除返贫致贫风险</t>
  </si>
  <si>
    <t>4900000738571130</t>
  </si>
  <si>
    <t>盐池河镇监测帮扶对象公益岗位补助</t>
  </si>
  <si>
    <t>盐池河镇</t>
  </si>
  <si>
    <t>4900000739216163</t>
  </si>
  <si>
    <t>项目管理费</t>
  </si>
  <si>
    <t>列支项目前期规划设计、监理及审计相关费用</t>
  </si>
  <si>
    <t>规范项目资金管理，提升项目资金质效</t>
  </si>
  <si>
    <t>4900000736956021</t>
  </si>
  <si>
    <t>白杨坪林业开发管理区金蟾峡村民宿建设项目</t>
  </si>
  <si>
    <t>金蟾峡村</t>
  </si>
  <si>
    <t>白杨坪
林区</t>
  </si>
  <si>
    <t>新建民宿约212平方米及附属配套建设</t>
  </si>
  <si>
    <t>中央财政衔接补助资金</t>
  </si>
  <si>
    <t>该项目建成后，预计可带动60人参与务工及销售农副产品等；年增加集体经济收入2万元左右</t>
  </si>
  <si>
    <t>4900000736972436</t>
  </si>
  <si>
    <t>丹赵路街道办事处三里桥村1#加工车间项目</t>
  </si>
  <si>
    <t>三里桥村</t>
  </si>
  <si>
    <t>丹赵路街道办事处</t>
  </si>
  <si>
    <t>加工车间1栋，单栋面积为1047.25平方米</t>
  </si>
  <si>
    <t>项目建成入驻企业后，预计每年租金可达40万元，优先安置辖区建档立卡脱脱贫户就近就业，村级集体经济年增收2万元</t>
  </si>
  <si>
    <t>4900000677620834</t>
  </si>
  <si>
    <t>丁家营轻工服装产业园区标准化厂房建设（一期）项目</t>
  </si>
  <si>
    <t>花园村
饶祖铺村
铜架山村</t>
  </si>
  <si>
    <t>丁家营镇
人民政府</t>
  </si>
  <si>
    <t>新建标准化厂房2000㎡，配套水电设施，完善消防等设施</t>
  </si>
  <si>
    <t>项目建成后，年增加产值1000万元，提供就业岗位100个，年创税收约150万元</t>
  </si>
  <si>
    <t>4900000737050730</t>
  </si>
  <si>
    <t>官山镇吕家河村蓝莓产业园建设项目</t>
  </si>
  <si>
    <t>吕家河村</t>
  </si>
  <si>
    <t>官山镇
人民政府</t>
  </si>
  <si>
    <t>新建10亩蓝莓设施大棚，建设350米长防腐木步道，建设防腐木安装护栏530米、高1.2米</t>
  </si>
  <si>
    <t>项目实施后，可带动全村农户一、二、三产业融合发展，3年后村集体年增收5万元以上</t>
  </si>
  <si>
    <t>4900000745116611</t>
  </si>
  <si>
    <t>蒿坪镇辣椒草莓育苗基地建设项目</t>
  </si>
  <si>
    <t>蒿坪村、王家岭村</t>
  </si>
  <si>
    <t>蒿坪镇
人民政府</t>
  </si>
  <si>
    <t>10连栋12开间型连栋塑料薄膜温室1座，单栋面积为3480平方</t>
  </si>
  <si>
    <t>项目实施后，可带动全镇发展辣椒种植2000亩以上，带动群众基地务工60人，实现村级集体经济年增收5万元左右</t>
  </si>
  <si>
    <t>4900000737066336</t>
  </si>
  <si>
    <t>均县镇迎风寺村关家垭高标准柑桔基地建设项目</t>
  </si>
  <si>
    <t>迎风寺村</t>
  </si>
  <si>
    <t>均县镇
人民政府</t>
  </si>
  <si>
    <t>迎风寺村关家垭林场新建210亩高标准柑橘基地，配套灌溉、产业道路等基础设施</t>
  </si>
  <si>
    <t>项目实施后，可带动迎风寺村及周边村脱贫户50余人就业增收，3年后村集体收入年增收5万元左右</t>
  </si>
  <si>
    <t>4900000736997533</t>
  </si>
  <si>
    <t>均县镇烟叶晾房用电建设项目</t>
  </si>
  <si>
    <t>莲花池村、罗汉村、三里坡村、老龙沟村、洪家沟村</t>
  </si>
  <si>
    <t>建设变压器5座，高压线路4.8km，配套配电柜、变电房、变电台等设施</t>
  </si>
  <si>
    <t>提高产业效率，增加村级固定资产，促使村集体经济发展</t>
  </si>
  <si>
    <t>4900000736998683</t>
  </si>
  <si>
    <t>浪河镇浪河口村智能蔬菜大棚建设项目</t>
  </si>
  <si>
    <t>浪河口村</t>
  </si>
  <si>
    <t>浪河镇
人民政府</t>
  </si>
  <si>
    <t>浪河口村三组新建蔬菜基地80亩，新建8个标准化蔬菜大棚</t>
  </si>
  <si>
    <t>蔬菜基地建成后，预计村集体经济收入年增收3万元左右，带动脱贫户30余人就近务工增收</t>
  </si>
  <si>
    <t>4900000736791533</t>
  </si>
  <si>
    <t>凉水河镇贺北新建橙子柑桔基地项目</t>
  </si>
  <si>
    <t>贺家营村、北沟村</t>
  </si>
  <si>
    <t>贺家营村新建120亩集体橙子基地，北沟村新建80亩集体桔园，合计200亩，配套灌溉、机耕路等基础设施</t>
  </si>
  <si>
    <t>项目实施，3年后预计可实现村集体经济收入年增收4万元左右，带动380人年人均增收1200元左右</t>
  </si>
  <si>
    <t>4900000737005274</t>
  </si>
  <si>
    <t>凉水河镇惠滩河村新建柑桔基地项目</t>
  </si>
  <si>
    <t>惠滩河村</t>
  </si>
  <si>
    <t>新建和改造胡家岩林场、杜家沟口，合计150亩橙子基地，引进优良橙苗，配套灌溉、机耕路等基础设施</t>
  </si>
  <si>
    <t>项目实施，3年后预计可实现村集体经济收入年增收4万元左右，带动300人年人均增收1200元</t>
  </si>
  <si>
    <t>4900000737006211</t>
  </si>
  <si>
    <t>六里坪镇蒿口村产业基地建设项目</t>
  </si>
  <si>
    <t>蒿口村</t>
  </si>
  <si>
    <t>六里坪镇人民政府</t>
  </si>
  <si>
    <t>1、土地治理90亩；3、新建生态采摘园桃树基地90亩；排水渠500米；4、机耕路900米；给水管道1200米</t>
  </si>
  <si>
    <t>项目建成后，预计可实现村集体收入年增收8-10万元左右，带动周边农户100余人参与乡村旅游</t>
  </si>
  <si>
    <t>4900000736944589</t>
  </si>
  <si>
    <t>龙山镇柑桔基地建设项目</t>
  </si>
  <si>
    <t>彭家沟村、彭家河村、龙山咀村</t>
  </si>
  <si>
    <t>新建柑桔基地示范园400亩，进行培土培肥、整地起垄、移植栽苗、新修建桔园机耕路相关配套设施等</t>
  </si>
  <si>
    <t>新建优质高产的柑桔，提供农户就近就业岗位，增加村集体收入</t>
  </si>
  <si>
    <t>4900000736995357</t>
  </si>
  <si>
    <t>牛河林区五谷庙村纽荷尔脐橙基地建设项目</t>
  </si>
  <si>
    <t>五谷庙村</t>
  </si>
  <si>
    <t>五谷庙村新建桔园100亩，整治土地，覆盖地膜、桔树栽种等</t>
  </si>
  <si>
    <t>项目建成后，可壮大村集体经济收入，实现年增收5万元只有，年吸纳脱困户110人次在家门口务工增收</t>
  </si>
  <si>
    <t>4900000737088126</t>
  </si>
  <si>
    <t>三官殿办事处阳西沟村脐橙基地建设项目</t>
  </si>
  <si>
    <t>阳西沟村</t>
  </si>
  <si>
    <t>阳西沟村一组400亩脐橙基地建设，建设内容包括土地治理、种苗定植、喷灌设施、采摘道等</t>
  </si>
  <si>
    <t>带动阳西沟村一组村民37户121人发展产业，巩固脱贫成果和乡村振兴有效衔接</t>
  </si>
  <si>
    <t>4900000736754884</t>
  </si>
  <si>
    <t>三官殿街道办事处化吉村蓝莓基地配套设施建设项目</t>
  </si>
  <si>
    <t>化吉村</t>
  </si>
  <si>
    <t>新建2km泥结石机耕路</t>
  </si>
  <si>
    <t>壮大村集体产业，提供种苗，带动周边脱贫户发展蓝莓产业，并吸纳20余人就近务工</t>
  </si>
  <si>
    <t>4900000737409028</t>
  </si>
  <si>
    <t>土关垭镇新建夏秋毛茶加工及仓储车间建设项目</t>
  </si>
  <si>
    <t>土关垭村</t>
  </si>
  <si>
    <t>土关垭镇人民政府</t>
  </si>
  <si>
    <t>新建钢构夏秋毛茶加工及仓储车间，两层建筑面积（含桩基础）800平米</t>
  </si>
  <si>
    <t>通过新建千吨夏秋毛茶加工及仓储车间租赁经营，有效保障全镇夏秋毛茶综合利用生产，可带动全镇11个夏秋毛茶生产原料供应村的每个村集体经济收入达到0.8万元以上</t>
  </si>
  <si>
    <t>4900000677702399</t>
  </si>
  <si>
    <t>土关垭镇武当道茶夏秋毛茶加工设备采购项目</t>
  </si>
  <si>
    <t>购置夏秋毛茶生产加工设备24台套，其中茶叶加工制作流水线制作设备23台套</t>
  </si>
  <si>
    <t>开发夏秋毛茶生产，带动全镇11个村，1.3万亩茶园夏秋茶鲜叶综合开发利用，增加茶农亩产茶园收入400元以上；投入扶贫资产受益，均可增加村集体1.2万元以上</t>
  </si>
  <si>
    <t>4900000738672944</t>
  </si>
  <si>
    <t>土关垭镇武当道茶茶谷茶旅融合建设项目</t>
  </si>
  <si>
    <t>打造茶旅融合产业，对土关垭村武当道茶谷（茶博园）茶旅游客中心园区道路硬化400平方米及基础设施配套建设。</t>
  </si>
  <si>
    <t>打造茶旅融合产业，开发乡村旅游，开展茶旅农事体验、茶艺展示、品茶、展销，带动茶农增收</t>
  </si>
  <si>
    <t>4900000738673365</t>
  </si>
  <si>
    <t>习家店镇丁家院村脐橙园基地建设项目</t>
  </si>
  <si>
    <t>丁家院村</t>
  </si>
  <si>
    <t>在西岭新建脐橙园120亩，配套产业路等基础设施</t>
  </si>
  <si>
    <t>项目建成后，预计可带动周边脱贫户50余人就近务工增收，3年后实现村级集体经济收入年增收5万元左右</t>
  </si>
  <si>
    <t>4900000677260482</t>
  </si>
  <si>
    <t>习家店镇老君殿村脐橙园基地建设项目</t>
  </si>
  <si>
    <t>老君殿村</t>
  </si>
  <si>
    <t>在董家沟新建脐橙园120亩，配套产业路等基础设施</t>
  </si>
  <si>
    <t>4900000677269055</t>
  </si>
  <si>
    <t>习家店镇左绞村养牛场建设项目</t>
  </si>
  <si>
    <t>左绞村</t>
  </si>
  <si>
    <t>在车家沟建设2000平方米养牛场，养牛200头</t>
  </si>
  <si>
    <t>项目建成后，预计可带动周边脱贫户10余人就近务工增收，实现村级集体经济收入年增收2万元左右</t>
  </si>
  <si>
    <t>4900000677143539</t>
  </si>
  <si>
    <t>习家店镇烟叶晾房用电建设项目</t>
  </si>
  <si>
    <t>五龙池村、板桥村、青塘村、李家湾村等村</t>
  </si>
  <si>
    <t>习家店镇人民政府</t>
  </si>
  <si>
    <t>雪茄烟晾房用电配套建设（涉及16处建设点，需增加变压器及低压入户线路）</t>
  </si>
  <si>
    <t>解决烟叶调制过程用电需求以及抵御自然灾害能力，保证烟农增收</t>
  </si>
  <si>
    <t>4900000736568898</t>
  </si>
  <si>
    <t>盐池河镇庄子村茶叶基地建设项目</t>
  </si>
  <si>
    <t>庄子村</t>
  </si>
  <si>
    <t>盐池河镇
人民政府</t>
  </si>
  <si>
    <t>对200亩茶园土地进行治理，采购1万斤茶种子及种植到园</t>
  </si>
  <si>
    <t>项目建成后，预计可带动周边脱贫户50余人就近务工增收，3年后实现村级集体经济收入年增收3万元左右</t>
  </si>
  <si>
    <t>4900000736986701</t>
  </si>
  <si>
    <t>三官殿办事处狮子岩蔬菜大棚建设</t>
  </si>
  <si>
    <t>狮子岩村</t>
  </si>
  <si>
    <t>扩建香菇大棚2个，年种植香菇增加10万袋</t>
  </si>
  <si>
    <t>通过扩建香菇大棚，增加种植产量与收益，实现村级集体经济收入的增加。</t>
  </si>
  <si>
    <t>4900000677703983</t>
  </si>
  <si>
    <t>扶持柑橘茶叶发展项目</t>
  </si>
  <si>
    <t>相关镇办</t>
  </si>
  <si>
    <t>2021.7-2021.12</t>
  </si>
  <si>
    <t>柑橘品种改良200亩，地产茶园改造300亩</t>
  </si>
  <si>
    <t>本级财政资金</t>
  </si>
  <si>
    <t>市财政局</t>
  </si>
  <si>
    <t>通过品种改良，促进柑橘、茶叶产业发展，增加农民收入</t>
  </si>
  <si>
    <t>4900000749083553</t>
  </si>
  <si>
    <t>2021年春季学期雨露计划（中职）补助</t>
  </si>
  <si>
    <t>各镇（办、处、区）</t>
  </si>
  <si>
    <t>2021.3—2021.8</t>
  </si>
  <si>
    <t>对2021年春季学期符合雨露计划补助标准的中职学生进行补助，标准：2500元/人</t>
  </si>
  <si>
    <t>通过雨露计划补助政策落实，巩固脱贫成果，促进职业教育发展</t>
  </si>
  <si>
    <t>4900000736936167</t>
  </si>
  <si>
    <t>2021年春季学期雨露计划（高职）补助</t>
  </si>
  <si>
    <t>对2021年春季学期符合雨露计划补助标准的高职学生进行补助，标准：2500元/人</t>
  </si>
  <si>
    <t>4900000677495967</t>
  </si>
  <si>
    <t>2021年秋季学期雨露计划（中职）补助</t>
  </si>
  <si>
    <t>2021.9-2022.1</t>
  </si>
  <si>
    <t>对2021年秋季学期符合雨露计划补助标准的中职学生进行补助</t>
  </si>
  <si>
    <t>4900000739226287</t>
  </si>
  <si>
    <t>2021年秋季学期雨露计划（高职）补助</t>
  </si>
  <si>
    <t>对2021年秋季学期符合雨露计划补助标准的高职学生进行补助</t>
  </si>
  <si>
    <t>4900000739225209</t>
  </si>
  <si>
    <t>省级财政衔接资金</t>
  </si>
  <si>
    <t>劳动技能培训补助资金</t>
  </si>
  <si>
    <t>市人力资源和社会保障局</t>
  </si>
  <si>
    <t>对脱贫人口及边缘户开展劳动技能培训，促进就业</t>
  </si>
  <si>
    <t>通过开展脱贫人口及边缘户开展劳动技能培训，促进就业，增加收入，巩固脱贫攻坚成果</t>
  </si>
  <si>
    <t>4900000736945224</t>
  </si>
  <si>
    <t>新型市场主体产业发展贷款贴息</t>
  </si>
  <si>
    <t>2021.5-2021.12</t>
  </si>
  <si>
    <t>支付新型市场主体产业发展贷款贴息</t>
  </si>
  <si>
    <t>促进新型市场主体发展，增加农民收入</t>
  </si>
  <si>
    <t>4900000744161939</t>
  </si>
  <si>
    <t>跨省就业补助</t>
  </si>
  <si>
    <t>支付跨省就业补助</t>
  </si>
  <si>
    <t>促进就业增收，巩固脱贫成果</t>
  </si>
  <si>
    <t>4900000744171001</t>
  </si>
  <si>
    <t>2021年桔园改造项目</t>
  </si>
  <si>
    <t>生产发展</t>
  </si>
  <si>
    <t>柑桔重点乡镇</t>
  </si>
  <si>
    <t>2021.8-2021.12</t>
  </si>
  <si>
    <t>低产低效桔园改造1600亩</t>
  </si>
  <si>
    <t>中央农业生产发展资金</t>
  </si>
  <si>
    <t>市经作站</t>
  </si>
  <si>
    <t>市农业农村局</t>
  </si>
  <si>
    <t>提升全市柑橘产业的整体水平和竞争能力，带动柑橘产业发展，促进农民增收</t>
  </si>
  <si>
    <t>4900000749088066</t>
  </si>
  <si>
    <t>2021年农业社会化服务项目</t>
  </si>
  <si>
    <t>习家店、蒿坪、石鼓、凉水河、土关垭、浪河、盐池河</t>
  </si>
  <si>
    <t>丹江口市圣和茶叶专业合作社、丹江口市水之源农产品产销专业合作社等</t>
  </si>
  <si>
    <t>实施农业生产社会化服务面价30000亩。其中：1.习家店、蒿坪、石鼓、土关垭、浪河实施水稻社会管托服务2000亩；2.习家店、石鼓、丹赵路实施小麦社会化托管服务3500亩；3.习家店、蒿坪、凉水河实施玉米种植社会化托管服务3000亩；4.习家店、大沟实施红薯社会化托管服务3000亩。5.习家店、凉水河、龙山、石鼓实施柑桔社会化托管服务10500亩；6.土关垭、浪河、盐池河茶叶社会化托管服务8000亩</t>
  </si>
  <si>
    <t>市经管服务中心</t>
  </si>
  <si>
    <t>农业社会化服务托管率比2020年度增加1%；接受社会化服务农户增加10%以上，农户满意度达到90%以上</t>
  </si>
  <si>
    <t>4900000751050728</t>
  </si>
  <si>
    <t>2021年基层农技推广体系建设与改革</t>
  </si>
  <si>
    <t>17个镇（办、处、区）</t>
  </si>
  <si>
    <t>2021.2-2021.12</t>
  </si>
  <si>
    <t>官山神农之野绿色食品公司、石鼓玉皇顶果园场、均县金陂渔场</t>
  </si>
  <si>
    <t>重大技术推广3项，建设示范基地3个，异地培训农技人员50人，培育科技示范户100人，特聘农技人员4名，农业主推技术到位率95%</t>
  </si>
  <si>
    <t>市科技教育培训站</t>
  </si>
  <si>
    <t>通过推广技术，培养专业人员，提高技术水平，使得农业主推技术到位率95%</t>
  </si>
  <si>
    <t>4900000751050890</t>
  </si>
  <si>
    <t>2021年高素质农民培育</t>
  </si>
  <si>
    <t>全市柑桔及茶产业相关叶乡镇</t>
  </si>
  <si>
    <t>市农技推广中心</t>
  </si>
  <si>
    <t>对相关从事产业的合作社及技术骨干进行培训，其中经营管理型培训15天补助标准人均0.3万元/人；专业生产型和技能服务7天补助标准为0.12万元/人</t>
  </si>
  <si>
    <t>通过理论教学、实习实训、后续跟踪服务等，提高其生产技能和经营管理能力，达到示范带动辐射效果，为乡村振兴建设提供人才支撑</t>
  </si>
  <si>
    <t>4900000751051129</t>
  </si>
  <si>
    <t>油菜轮作试点</t>
  </si>
  <si>
    <t>习家店、蒿坪</t>
  </si>
  <si>
    <t>2021.9-2021.12</t>
  </si>
  <si>
    <t>丹江口市粮油技术站</t>
  </si>
  <si>
    <t>实施面积共计0.5万亩，其中习家店镇0.3万亩，蒿坪镇0.2万亩</t>
  </si>
  <si>
    <t>中央农业资源及生态保护补助资金</t>
  </si>
  <si>
    <t>试点区统一供种率100%，试点区油菜播种机械化率达到40%，亩节本增效50元</t>
  </si>
  <si>
    <t>4900000742043193</t>
  </si>
  <si>
    <t>丹江口市六里坪镇马家岗油橄榄产业园配套基础设施以工代赈试点示范项目</t>
  </si>
  <si>
    <t>马家岗村</t>
  </si>
  <si>
    <t>2021.07-2021.12</t>
  </si>
  <si>
    <t>土地整治500亩，实施水肥一体化500亩，新建提水泵站1座，输配水管道800米，高位蓄水池1座300立方米；新建截、排水沟8200米，田间道路5520米，产业基地岸坡防护1480米，以及育苗设施等基础设施建设</t>
  </si>
  <si>
    <t>中央预算内投资-以工代赈</t>
  </si>
  <si>
    <t>市发改局</t>
  </si>
  <si>
    <t>增加群众务工收入125万元，油橄榄进入丰产期后预计年增加集体经济收入19万元</t>
  </si>
  <si>
    <t>4900000748798457</t>
  </si>
  <si>
    <t>丹江口市盐池河镇武当口茶叶基地配套基础设施以工代赈示范工程项目</t>
  </si>
  <si>
    <t>武当口村</t>
  </si>
  <si>
    <t>低产茶园改造200亩，茶园石坎修筑8500m，新修游步道2000m，滴灌设施4500m，田间作业道2000m，拦水坝1座，蓄水池1座，机耕路2000m，茶叶作坊350m2 ，茶旅融合配套设施建设及标识牌</t>
  </si>
  <si>
    <t>中央预算内投资—以工代赈</t>
  </si>
  <si>
    <t>每年新增村集体经济10万元</t>
  </si>
  <si>
    <t>4900000742045652</t>
  </si>
  <si>
    <t>盐池河镇吴家河村产业基地配套基础设施建设项目</t>
  </si>
  <si>
    <t>吴家河村</t>
  </si>
  <si>
    <t>新建天麻基地30亩，改造油茶820亩，排水渠800米，拦河堰1处，新建道路1.公里，养兔基地1处</t>
  </si>
  <si>
    <t>中央财政衔接-以工代赈</t>
  </si>
  <si>
    <t>每年新增村集体经济8万元</t>
  </si>
  <si>
    <t>4900000736978271</t>
  </si>
  <si>
    <t>新型村级集体经济发展扶持项目</t>
  </si>
  <si>
    <t>白杨坪林区 珍珠岩村</t>
  </si>
  <si>
    <t>续建</t>
  </si>
  <si>
    <t>2021.3-2021.12</t>
  </si>
  <si>
    <t>巩固完善生态设施，建生态休闲木屋4间，游步道200米</t>
  </si>
  <si>
    <t>中央农村综合改革转移支付</t>
  </si>
  <si>
    <t>市农财局</t>
  </si>
  <si>
    <t>年增村集体经济收入10万元</t>
  </si>
  <si>
    <t>4900000741987753</t>
  </si>
  <si>
    <t>石鼓镇玉皇顶村</t>
  </si>
  <si>
    <t>石鼓镇政府</t>
  </si>
  <si>
    <t>巩固提升村集体柑橘基地，发展石榴30亩，巩固发展尖椒产业</t>
  </si>
  <si>
    <t>年增村集体经济收入5万元</t>
  </si>
  <si>
    <t>4900000741988599</t>
  </si>
  <si>
    <t>三官殿办事处阳西沟村</t>
  </si>
  <si>
    <t>巩固提升奥瑞红橙、玉眉、黑珍珠种植基地30亩</t>
  </si>
  <si>
    <t>年增村集体经济收入9万元</t>
  </si>
  <si>
    <t>4900000741988935</t>
  </si>
  <si>
    <t>习家店镇   左绞村</t>
  </si>
  <si>
    <t>习家店镇政府</t>
  </si>
  <si>
    <t>发展金莎密薯（高端红薯）产业50亩；巩固提高葡萄、草莓、黄桃采摘项目</t>
  </si>
  <si>
    <t>4900000741991969</t>
  </si>
  <si>
    <t>土关垭镇   银洞山村</t>
  </si>
  <si>
    <t>土关垭镇政府</t>
  </si>
  <si>
    <t>对集体茶园150亩进行提档升级改造，完善茶叶加工设施、设备</t>
  </si>
  <si>
    <t>4900000741992839</t>
  </si>
  <si>
    <t>浪河镇     土门沟村</t>
  </si>
  <si>
    <t>浪河镇政府</t>
  </si>
  <si>
    <t>新建茶园100亩，购置茶叶加工设备一套，建设茶叶加工车间800平方米</t>
  </si>
  <si>
    <t>4900000741993429</t>
  </si>
  <si>
    <t>龙山镇     白蛇沟村</t>
  </si>
  <si>
    <t>龙山镇政府</t>
  </si>
  <si>
    <t>引进碧水连天农业技术开发公司，帮助村集体发展樱花种植</t>
  </si>
  <si>
    <t>4900000741993681</t>
  </si>
  <si>
    <t>均县镇寨河村</t>
  </si>
  <si>
    <t>均县镇政府</t>
  </si>
  <si>
    <t>巩固拓展有机蔬菜基地建设200亩</t>
  </si>
  <si>
    <t>4900000742004354</t>
  </si>
  <si>
    <t>蔬菜订单基地培育</t>
  </si>
  <si>
    <t>丹江口市蒿坪镇王家岭村</t>
  </si>
  <si>
    <t>改造</t>
  </si>
  <si>
    <t>丹江口市荣泉辣椒种植专业合作社</t>
  </si>
  <si>
    <t>辣椒种植采购、种子育苗</t>
  </si>
  <si>
    <t>十堰市蔬菜扶贫专项资金项目</t>
  </si>
  <si>
    <t>市蔬菜服务中心</t>
  </si>
  <si>
    <t>种植辣椒200亩，产量2500公斤，产值180万元</t>
  </si>
  <si>
    <t>4900000742046869</t>
  </si>
  <si>
    <t>蔬菜基地土地改良</t>
  </si>
  <si>
    <t>丹江口市六里坪镇堰坪村六组</t>
  </si>
  <si>
    <t>丹江口市诚东种养殖专业合作社</t>
  </si>
  <si>
    <t>培土、土壤改良50亩</t>
  </si>
  <si>
    <t>通过改良土壤50亩，达到蔬菜产量12万公斤，产值20万元</t>
  </si>
  <si>
    <t>4900000742047457</t>
  </si>
  <si>
    <t>水生生物增殖放流</t>
  </si>
  <si>
    <t>丹江口水库</t>
  </si>
  <si>
    <t>2021.4-2021.10</t>
  </si>
  <si>
    <t>市水产服务中心</t>
  </si>
  <si>
    <t>投放5公分以上的鲢、鳙、草、鳊鱼种4500万尾</t>
  </si>
  <si>
    <t>投资150万元，完成5公分以上鲢、鳙、草、鳊鱼种4500万尾放流</t>
  </si>
  <si>
    <t>4900000742055882</t>
  </si>
  <si>
    <t>2021年中央补助秸秆综合利用试点项目</t>
  </si>
  <si>
    <t>丹赵路街道办事处茅腊坪村</t>
  </si>
  <si>
    <t>丹江口市生态能源中心</t>
  </si>
  <si>
    <t>新建规模化秸秆沼气工程（厌氧发酵装置容积600立方米）和配套秸秆收储设施</t>
  </si>
  <si>
    <t>市生态能源中心</t>
  </si>
  <si>
    <t>有效提高全市秸秆综合利用率;农村生态环境和人居环境得到有效改善，耕地质量有所提升；培育一批秸秆收储运市场主体和秸秆综合利用龙头企业</t>
  </si>
  <si>
    <t>4900000742187456</t>
  </si>
  <si>
    <t>2.林业发展</t>
  </si>
  <si>
    <t>生态公益林</t>
  </si>
  <si>
    <t>2021.1-2021.12</t>
  </si>
  <si>
    <t>市自然资源和规划局</t>
  </si>
  <si>
    <t>省级集体和个人标准11.75元/亩</t>
  </si>
  <si>
    <t>省级林业一般转移支付资金</t>
  </si>
  <si>
    <t>全市35.28万亩省级公益林资源得到有效管护；遏制生态环境恶化，保护生物多样性，提高生态防护能力，提供管护岗位，增加林农收入</t>
  </si>
  <si>
    <t>4900000677597824</t>
  </si>
  <si>
    <t>国家级集体和个人补助标准12.75元/亩；国有9.75元/亩</t>
  </si>
  <si>
    <t>中央林业改革发展资金</t>
  </si>
  <si>
    <t>全市156.4万亩森林资源得到有效管护；遏制生态环境恶化，保护生物多样性，提高生态防护能力，提供管护岗位，增加林农收入</t>
  </si>
  <si>
    <t>4900000677589135</t>
  </si>
  <si>
    <t>森林抚育</t>
  </si>
  <si>
    <t>森林抚育2.15万亩</t>
  </si>
  <si>
    <t>中央林业改革资金</t>
  </si>
  <si>
    <t>促进林木生长,科学培育森林资源</t>
  </si>
  <si>
    <t>4900000742052646</t>
  </si>
  <si>
    <t>退耕还林生态林抚育</t>
  </si>
  <si>
    <t>退耕抚育0.88万亩</t>
  </si>
  <si>
    <t>促进林木生长,科学培育林业资源</t>
  </si>
  <si>
    <t>4900000742053830</t>
  </si>
  <si>
    <t>3.农田建设</t>
  </si>
  <si>
    <t>丹江口市2021年高标准农田建设项目</t>
  </si>
  <si>
    <t>基础设施</t>
  </si>
  <si>
    <t>相关乡镇</t>
  </si>
  <si>
    <t>建设高标准农田2.27万亩，其中高效节水1万亩,主要建设有灌溉排水、田间道路、土地平整、土壤改良、高效节水、农田防护等</t>
  </si>
  <si>
    <t>中央农田建设补助资金</t>
  </si>
  <si>
    <t>通过灌溉排水、田间道路、土地平整、土壤改良、高效节水、农田防护、科技服务和建后管护等实现增收50公斤/亩</t>
  </si>
  <si>
    <t>4900000749082470</t>
  </si>
  <si>
    <t>省农田建设补助资金</t>
  </si>
  <si>
    <t>丹江口市2020年度提质改造（旱改水）项目</t>
  </si>
  <si>
    <t>蒿坪镇、习家店镇、官山镇、牛河林区</t>
  </si>
  <si>
    <r>
      <t>2021.</t>
    </r>
    <r>
      <rPr>
        <sz val="8"/>
        <color indexed="8"/>
        <rFont val="宋体"/>
        <family val="0"/>
      </rPr>
      <t>9-202</t>
    </r>
    <r>
      <rPr>
        <sz val="8"/>
        <color indexed="8"/>
        <rFont val="宋体"/>
        <family val="0"/>
      </rPr>
      <t>1.12</t>
    </r>
  </si>
  <si>
    <t>建设规模1001亩，建设内容为：土地平整948亩、石田坎14317米、挡土墙3593米、PE管渠道9113米、新建农渠16901米、修复农渠7409米、田间道路14249米</t>
  </si>
  <si>
    <t>通过土地平整，修建石田坎、挡土墙，新建或修复农渠、田间道路，旱改水1000亩，助农增收</t>
  </si>
  <si>
    <t>4900000742206827</t>
  </si>
  <si>
    <t>4、生产基建</t>
  </si>
  <si>
    <t>产业配套基础设施项目(农村道路)</t>
  </si>
  <si>
    <t>改扩建产业基地相关农村道路15.5公里，路面宽度5.5米/4.5米</t>
  </si>
  <si>
    <t>通过项目实施，巩固拓展脱贫攻坚成果</t>
  </si>
  <si>
    <t>4900000736953541</t>
  </si>
  <si>
    <t>盐池河镇三岔河村柳林坪安置区除险加固项目</t>
  </si>
  <si>
    <t>三岔河村</t>
  </si>
  <si>
    <t>对柳林坪安置点外河堤进行除险加固，衬砌加固河堤长200米、高2.5米、宽1米，河道清淤3000方；新建3座漫水桥，其中：三岔河村柳林坪安置点漫水桥宽4米长10米，长滩河漫水桥宽4米长80米，改板河漫水桥宽3.5米长50米</t>
  </si>
  <si>
    <t>安置点除险加固200米，清淤3000方后，有效保护安置点22户农户居住安全；新建3座漫水桥，可以为60余户脱贫户过河、出行提供便利</t>
  </si>
  <si>
    <t>4900000736987250</t>
  </si>
  <si>
    <t>盐池河镇盐池湾村西院安置点基础设施配套建设项目</t>
  </si>
  <si>
    <t>盐池湾村</t>
  </si>
  <si>
    <t>修复40米垮塌河堤，衬砌河道挡墙；新修过路排洪涵洞长11米，宽8米；对两岸亲水道路挡墙进行浇筑，长20米</t>
  </si>
  <si>
    <t>项目建成后，能有效排除西院洪涝灾害隐患，方便群众出行</t>
  </si>
  <si>
    <t>4900000736987500</t>
  </si>
  <si>
    <t>龙山镇白果树沟村产业道路</t>
  </si>
  <si>
    <t>白果树沟村</t>
  </si>
  <si>
    <t>2021.6-2021.12</t>
  </si>
  <si>
    <t>建设柑桔产业道路1公里</t>
  </si>
  <si>
    <t>中央财政衔接补助资金-以工代赈</t>
  </si>
  <si>
    <t>增加群众务工收入3万元</t>
  </si>
  <si>
    <t>4900000736991459</t>
  </si>
  <si>
    <t>龙山镇石桥沟村基础设施</t>
  </si>
  <si>
    <t>修建乡村道路300米</t>
  </si>
  <si>
    <t>4900000736991992</t>
  </si>
  <si>
    <t>龙山镇龙山咀村产业道路</t>
  </si>
  <si>
    <t>龙山咀村</t>
  </si>
  <si>
    <t>硬化柑桔产业道路2公里</t>
  </si>
  <si>
    <t>增加群众务工收入1.5万元</t>
  </si>
  <si>
    <t>4900000736992772</t>
  </si>
  <si>
    <t>龙山镇土台村河堤维修</t>
  </si>
  <si>
    <t>土台村</t>
  </si>
  <si>
    <t>维修河堤500米</t>
  </si>
  <si>
    <t>4900000736993903</t>
  </si>
  <si>
    <t>浪河镇浪河口村蔬菜基地基础设施建设</t>
  </si>
  <si>
    <t>高标准蔬菜基地建设蓄水池1口、水井1口、灌溉管道700米等配套设施</t>
  </si>
  <si>
    <t>增加群众务工收入2.25万元</t>
  </si>
  <si>
    <t>4900000737205899</t>
  </si>
  <si>
    <t>盐池河镇庄子村基础设施建设</t>
  </si>
  <si>
    <t>新修产业路800米及配套涵管边沟等</t>
  </si>
  <si>
    <t>4900000736986355</t>
  </si>
  <si>
    <t>农村能源项目</t>
  </si>
  <si>
    <t>蒿坪镇余家湾村</t>
  </si>
  <si>
    <t>新建规模养殖场小型沼气工程发酵装置总容积227立方米</t>
  </si>
  <si>
    <t>本级财政</t>
  </si>
  <si>
    <t>提供清洁可再生能源，有效促进规模养殖场畜禽粪污的资源化利用和无害化处理，推动生态循环农业发展，促进农业生态环境和农村人居环境的持续改善</t>
  </si>
  <si>
    <t>4900000749076175</t>
  </si>
  <si>
    <t>乡镇自动气象站标准化建设</t>
  </si>
  <si>
    <t>盐池河、浪河、均县镇、牛河、土关垭、丁家营等8个乡镇气象站</t>
  </si>
  <si>
    <t>改建</t>
  </si>
  <si>
    <r>
      <t>2021.</t>
    </r>
    <r>
      <rPr>
        <sz val="8"/>
        <color indexed="8"/>
        <rFont val="宋体"/>
        <family val="0"/>
      </rPr>
      <t>3</t>
    </r>
    <r>
      <rPr>
        <sz val="8"/>
        <color indexed="8"/>
        <rFont val="宋体"/>
        <family val="0"/>
      </rPr>
      <t>-2021.12</t>
    </r>
  </si>
  <si>
    <t>丹江口市气象局</t>
  </si>
  <si>
    <t>按照先易后难分批建设思路，先对习家店、牛河、均县镇、石鼓、浪河、丁家营、盐池河、土关垭等8个乡镇气象站进行标准化改造，主要涉及迁建、观测场地改造、探测环境整治等</t>
  </si>
  <si>
    <t>完成8个乡镇自动气象站标准化改造，探测环境有效改善、场地符合规范，达到标准化要求</t>
  </si>
  <si>
    <t>4900000749076863</t>
  </si>
  <si>
    <t>乡镇自动气象站通信模块升级改造</t>
  </si>
  <si>
    <t>在主汛期到来前，完成全市55个区域自动气象站和1个便携式自动站通讯模块2G升4G改造</t>
  </si>
  <si>
    <t>完成56个气象站的通讯模块升级，自动站运行稳定率、数据传输及时率、数据可用率均达到99%以上</t>
  </si>
  <si>
    <t>4900000749077394</t>
  </si>
  <si>
    <t>二、农村基础设施</t>
  </si>
  <si>
    <t>1.农村水利</t>
  </si>
  <si>
    <t>丹江口市2021年度中央财政水利设施维修养护项目（小型水库工程维修养护）</t>
  </si>
  <si>
    <t>全市涉及水库的村</t>
  </si>
  <si>
    <t>维修</t>
  </si>
  <si>
    <t>市水利和湖泊局</t>
  </si>
  <si>
    <t>90座水库维修养护</t>
  </si>
  <si>
    <t xml:space="preserve">中央水利发展资金 
</t>
  </si>
  <si>
    <t>完成我市2021年90座小型水库工程维修养护项目各项任务</t>
  </si>
  <si>
    <t>4900000742209370</t>
  </si>
  <si>
    <t>丹江口市盘道水库工程</t>
  </si>
  <si>
    <t>石鼓镇盘道村</t>
  </si>
  <si>
    <t>续建小型水库1座：石鼓镇盘道水库总库容361.4万m3</t>
  </si>
  <si>
    <t xml:space="preserve">中央水利发展资金  </t>
  </si>
  <si>
    <t>盘道水库完成2021年度部分建设任务。提高灌溉能力，满足农作物灌溉用水需求，改善城镇饮水条件，促进石鼓镇经济持续快速发展</t>
  </si>
  <si>
    <t>4900000742212174</t>
  </si>
  <si>
    <t>丹江口市2021至2022年堰湾中型灌区续建配套与节水改造项目</t>
  </si>
  <si>
    <t>扩建</t>
  </si>
  <si>
    <t>(1)低压管灌输水管总长度14843.75m(2)新建低压管灌输水管总长度130m(3)低压管灌输水管总长度3300m(4)黄家沟水库片区：本次进行低压管灌输水管总长度5331m(5)周家沟水库片区：本次新建低压管灌输水管总长度4367m(6)用水量测、管理设施及灌区信息化：建设灌区信息采集站点16处，配套计量设施水表119处</t>
  </si>
  <si>
    <t>中央水利发展资金</t>
  </si>
  <si>
    <t>完成我市2021年度堰湾中型灌区续建配套与节水改造项目各项建设任务</t>
  </si>
  <si>
    <t>4900000742213214</t>
  </si>
  <si>
    <t>丹江口市2021年度山洪灾害调查评价和监测预警能力巩固提升项目</t>
  </si>
  <si>
    <t>丹江口市</t>
  </si>
  <si>
    <t>维护</t>
  </si>
  <si>
    <t>山洪灾害调查评价和监测预警能力巩固提升</t>
  </si>
  <si>
    <t>通过对山洪灾害的及时监测，保障群众生命财产安全</t>
  </si>
  <si>
    <t>4900000742215378</t>
  </si>
  <si>
    <t>丹江口市2021年度山洪设施运维养护项目</t>
  </si>
  <si>
    <t>对山洪灾害机房、自动监测站等设施设备进行维护</t>
  </si>
  <si>
    <t>通过对防范山洪灾害相关设施的运维养护，保障群众生命财产安全</t>
  </si>
  <si>
    <t>4900000742218454</t>
  </si>
  <si>
    <t>丹江口市红庙河山洪沟治理工程</t>
  </si>
  <si>
    <t>土关垭镇常家桥村、汤湾村、四方山村、红山寺村</t>
  </si>
  <si>
    <t>市山洪灾害防治项目办公室</t>
  </si>
  <si>
    <t>主要建设内容为护岸衬砌3257m，河道清淤扩卡622m，新建跨河人行桥1座，穿堤圆函10处</t>
  </si>
  <si>
    <t>通过对山洪沟的有效治理，保障群众生命财产安全</t>
  </si>
  <si>
    <t>4900000742219025</t>
  </si>
  <si>
    <t>丹江口市红庙河小流域综合治理工程</t>
  </si>
  <si>
    <t>龙家河村、金竹园村、姚河村、汤湾村</t>
  </si>
  <si>
    <t>2021.3-2021.9</t>
  </si>
  <si>
    <t>市库区水土保持工程项目办公室</t>
  </si>
  <si>
    <t>治理水土流失面积1457hm2。主要建设内容为新建茶园28.01 hm2，茶园配套沉沙池13口，蓄水池4座，机耕路770m，作业道492m，台阶路745m，排水沟2330m，截水沟1425m；新建河堤610m；封禁治理1428.99hm2，管护人员5人，网围栏标牌（80*80cm）4套，隔离网围栏1934m，标碑1个，流域碑1座，宣传牌1个</t>
  </si>
  <si>
    <t>治理水土流失面积14.57平方公里，小流域水土流失治理程度为95.27%，林草覆盖率提高到85%以上，林草措施保存率达到85%以上，减沙效益达到70%以上</t>
  </si>
  <si>
    <t>4900000742220850</t>
  </si>
  <si>
    <t>2021年农村饮水工程维修养护项目</t>
  </si>
  <si>
    <t>市农村饮水安全工作办公室</t>
  </si>
  <si>
    <t>农村集中供水工程及其配套设施修缮，供水设备及元配件、水表等更换，供水管材管件、净化消毒滤料和药剂试剂购置与更换</t>
  </si>
  <si>
    <t>188600人饮水安全有保障</t>
  </si>
  <si>
    <t>4900000742221521</t>
  </si>
  <si>
    <t>坡耕地水土流失</t>
  </si>
  <si>
    <r>
      <t>2021.3-2021.1</t>
    </r>
    <r>
      <rPr>
        <sz val="8"/>
        <color indexed="8"/>
        <rFont val="宋体"/>
        <family val="0"/>
      </rPr>
      <t>2</t>
    </r>
  </si>
  <si>
    <t>治理坡耕地面积3771亩，主要建设内容为坡改梯、配套路渠池等小型水利水保工程</t>
  </si>
  <si>
    <t>省级水利改革发展资金</t>
  </si>
  <si>
    <t>各项措施进入效益期后，年可减少土壤侵蚀量0.28万吨，年增加蓄水35.8万方</t>
  </si>
  <si>
    <t>4900000751051353</t>
  </si>
  <si>
    <t>河道采砂执法能力建设</t>
  </si>
  <si>
    <t>2021.5.-2021.12.</t>
  </si>
  <si>
    <t>市水政执法大队</t>
  </si>
  <si>
    <t>河道采砂执法能力建设（执法船1艘）</t>
  </si>
  <si>
    <t>提高水政执法能力</t>
  </si>
  <si>
    <t>4900000749078076</t>
  </si>
  <si>
    <t>坡耕地水土流失治理工程</t>
  </si>
  <si>
    <t>市库区水土保持项目办公室</t>
  </si>
  <si>
    <t>石坎坡改梯456亩，土坎梯田1689亩，保土耕作+坡面水系855亩，蓄水池24座，沉沙池39口，排水渠7429米，暗沟2906米，田间道路10097米，管道3257米，涵管111处</t>
  </si>
  <si>
    <t>年可增加蓄水量0.44万方，增加保土能力21.55万吨，生态环境有明显的改善</t>
  </si>
  <si>
    <t>4900000749079068</t>
  </si>
  <si>
    <t>中小河流治理工程</t>
  </si>
  <si>
    <t>市中小河流项目办公室</t>
  </si>
  <si>
    <t>维修堤防2处，清除杂草1200平方米</t>
  </si>
  <si>
    <t>达到防洪标准，保障生命财产安全</t>
  </si>
  <si>
    <t>4900000749079795</t>
  </si>
  <si>
    <t>山洪灾害防治项目</t>
  </si>
  <si>
    <t>山洪灾害防治非工程措施建设，含新建自动监测站点、预警广播、图像站等设施设备采购及安装</t>
  </si>
  <si>
    <t>实施山洪灾害防治的县数1个，保护耕地面积1.7万亩，山洪灾害防治保护人口3.5万人</t>
  </si>
  <si>
    <t>4900000749080171</t>
  </si>
  <si>
    <t>饮水安全巩固提升（厕所革命）</t>
  </si>
  <si>
    <t>市饮水安全项目办公室</t>
  </si>
  <si>
    <t>铺设供水管道5900米</t>
  </si>
  <si>
    <t>铺设供水管道，保障饮水安全</t>
  </si>
  <si>
    <t>4900000749087209</t>
  </si>
  <si>
    <t>小型水库除险加固项目</t>
  </si>
  <si>
    <t>加固</t>
  </si>
  <si>
    <t>市小型水库除险加固项目办公室</t>
  </si>
  <si>
    <t>完成2座水库溢洪道整改和放水闸门更换工作任务</t>
  </si>
  <si>
    <t>用于水库除险加固，保障水库运行安全</t>
  </si>
  <si>
    <t>4900000749080738</t>
  </si>
  <si>
    <t>农业水价改革项目</t>
  </si>
  <si>
    <t>改善桔园灌溉面积0.49万亩，铺设管道6550米</t>
  </si>
  <si>
    <t>提高水利用系数，改善柑橘品质</t>
  </si>
  <si>
    <t>4900000749081057</t>
  </si>
  <si>
    <t>小型水利设施维修养护项目</t>
  </si>
  <si>
    <t>完成2座水库日常管护及设施维修</t>
  </si>
  <si>
    <t>水库设施维修,保障水库运行安全</t>
  </si>
  <si>
    <t>4900000749081231</t>
  </si>
  <si>
    <t>饮水安全工程维修养护</t>
  </si>
  <si>
    <t>完成1处饮水集中供水工程机电设备防腐处理</t>
  </si>
  <si>
    <t>供水设施维护,饮水安全有保障</t>
  </si>
  <si>
    <t>4900000749081799</t>
  </si>
  <si>
    <t>浪河水库维修</t>
  </si>
  <si>
    <t>水库日常管护及启闭机设施防锈、维修</t>
  </si>
  <si>
    <t>水库设施防锈、维修,保障水库运行安全</t>
  </si>
  <si>
    <t>4900000749082034</t>
  </si>
  <si>
    <t>防汛抗旱补助项目</t>
  </si>
  <si>
    <t>坝下预警标志标牌采购及安装，防汛抗旱应急物资采购等</t>
  </si>
  <si>
    <t>完成坝下预警标志标牌采购及安装1项，防汛抗旱应急物资采购1项等，项目实施受益保护人口4.7万人</t>
  </si>
  <si>
    <t>4900000749082219</t>
  </si>
  <si>
    <t>河湖保护项目</t>
  </si>
  <si>
    <t>购置</t>
  </si>
  <si>
    <t>维护、更新全市96块河湖长制公示牌</t>
  </si>
  <si>
    <t>维护、更新公示牌，进一步明确河湖长制工作职责，强化河湖监管，保护河湖</t>
  </si>
  <si>
    <t>4900000749082583</t>
  </si>
  <si>
    <t>水源保护项目</t>
  </si>
  <si>
    <t>建设隔离防护网380米、水源区垃圾清运(清漂)50吨</t>
  </si>
  <si>
    <t>建设隔离防护网380米，清运水源区垃圾，保障水质</t>
  </si>
  <si>
    <t>4900000749083093</t>
  </si>
  <si>
    <t>水利工程建设前期</t>
  </si>
  <si>
    <t>红石岩沟水库、六里坪二水厂项目科研勘察设计等前期工作</t>
  </si>
  <si>
    <r>
      <t>按期完成工程项目实施，保障1</t>
    </r>
    <r>
      <rPr>
        <sz val="8"/>
        <rFont val="宋体"/>
        <family val="0"/>
      </rPr>
      <t>.2万人</t>
    </r>
    <r>
      <rPr>
        <sz val="8"/>
        <rFont val="宋体"/>
        <family val="0"/>
      </rPr>
      <t>农业生产供水</t>
    </r>
  </si>
  <si>
    <t>4900000749083660</t>
  </si>
  <si>
    <t>汉江干流城市防洪项目</t>
  </si>
  <si>
    <t>汉江干流城市防洪项目办公室</t>
  </si>
  <si>
    <t>建设堤防184米，河道清淤500米</t>
  </si>
  <si>
    <t>4900000749084082</t>
  </si>
  <si>
    <t>安乐河流域治理</t>
  </si>
  <si>
    <t>安乐河流域河道堤防维修12处，清理河道行洪障碍物3处</t>
  </si>
  <si>
    <t>4900000749084522</t>
  </si>
  <si>
    <t>浪河流域工程治理</t>
  </si>
  <si>
    <t>浪河流域河堤维护11处，清理河道行洪障碍物6处</t>
  </si>
  <si>
    <t>4900000749084921</t>
  </si>
  <si>
    <t>断石崖水库工程</t>
  </si>
  <si>
    <t>市断石崖水库工程建设项目办公室</t>
  </si>
  <si>
    <t>建设小型水库1座，铺设供水管道11公里</t>
  </si>
  <si>
    <t>4900000749085403</t>
  </si>
  <si>
    <t>建设堤防222.4米，河道清淤600米</t>
  </si>
  <si>
    <t>4900000749085903</t>
  </si>
  <si>
    <t>市浪河流域综合治理工程</t>
  </si>
  <si>
    <t>河道清淤385米，岸坡护砌690米，建设排洪函4处</t>
  </si>
  <si>
    <t>4900000749086508</t>
  </si>
  <si>
    <t>市浪河水库除险加固</t>
  </si>
  <si>
    <t>市浪河水库除险加固项目办公室</t>
  </si>
  <si>
    <t>用于水库溢洪道底板维修48平方米，浇筑砼501方</t>
  </si>
  <si>
    <t>水库除险加固,保障生命财产安全</t>
  </si>
  <si>
    <t>4900000749086907</t>
  </si>
  <si>
    <t>老虎沟扩能改造工程</t>
  </si>
  <si>
    <t>市老虎沟扩能改造项目办公室</t>
  </si>
  <si>
    <t>供水管道改造4处，380米供水管道</t>
  </si>
  <si>
    <t>改造供水管道，保障正常供水</t>
  </si>
  <si>
    <t>4900000749086197</t>
  </si>
  <si>
    <t>石漠化治理工程</t>
  </si>
  <si>
    <t>土坎坡改梯14.62公顷，截水沟772.50米，排水渠488.95米，蓄水池1口，沉沙池2口，田间道路797米，机耕路3154.80米，挡土墙182米</t>
  </si>
  <si>
    <t>年可增加蓄水量2.21万方，增加保土能力0.04万吨，生态环境有明显的改善</t>
  </si>
  <si>
    <t>4900000749085826</t>
  </si>
  <si>
    <t>坡耕地水土流失综合治理工程</t>
  </si>
  <si>
    <t>石坎坡改梯456亩，土坎梯田1689亩，保土耕作+坡面水系855亩，蓄水池24座，沉沙池39口，排水渠7429米，暗沟2906米，田间道路10097米，管道3257米，涵管111处，栽植黄花菜护埂54万株</t>
  </si>
  <si>
    <t>4900000749085566</t>
  </si>
  <si>
    <t>水库除险加固项目</t>
  </si>
  <si>
    <t>用于4座水库放水设施更换和溢洪道行洪障碍物清理</t>
  </si>
  <si>
    <t>水库除险加固，保障生命财产安全</t>
  </si>
  <si>
    <t>4900000749085124</t>
  </si>
  <si>
    <t>农村小型水利设施管护、确权划界、河湖保护</t>
  </si>
  <si>
    <t>完成水利工程确权7处、规范河湖管护22条、预计完成水利设施养护塘堰145口、泵站4处；维修塘堰32口、引水堰6处、泵站6坐等</t>
  </si>
  <si>
    <t>通过农村水利设施维修养护后，确保水利设施功能正常发挥</t>
  </si>
  <si>
    <t>4900000751051711</t>
  </si>
  <si>
    <t>丹江口市河湖和水利工程划界确权项目</t>
  </si>
  <si>
    <t>完成30条县级河长领责履职河流，92座水库（16440亩），8座水电站，1个灌区划界确权，埋设界桩1.2万个</t>
  </si>
  <si>
    <t>4900000749084594</t>
  </si>
  <si>
    <t>2.农村道路</t>
  </si>
  <si>
    <t>孟土路路面大修工程</t>
  </si>
  <si>
    <t>改扩建</t>
  </si>
  <si>
    <t>丹江口市公路管理局</t>
  </si>
  <si>
    <r>
      <t>改扩建道路18公里，二级公路标准，路基宽</t>
    </r>
    <r>
      <rPr>
        <sz val="8"/>
        <color indexed="8"/>
        <rFont val="宋体"/>
        <family val="0"/>
      </rPr>
      <t>10米</t>
    </r>
  </si>
  <si>
    <t>省级交通运输一般性转移支付资金</t>
  </si>
  <si>
    <t>市交通运输局</t>
  </si>
  <si>
    <t>改善道路通行水平，完善区域路网，提升交通条件</t>
  </si>
  <si>
    <t>4900000751051934</t>
  </si>
  <si>
    <t>3.美丽乡村</t>
  </si>
  <si>
    <t>美乡村建设试点</t>
  </si>
  <si>
    <t>三官殿办事处高家沟村</t>
  </si>
  <si>
    <t>三官殿办事处人民政府</t>
  </si>
  <si>
    <t>硬化道路400米，新修游步道1200米，田间作业道1500米，新维修桥涵2座,新建路灯30个,维修农户房屋(穿衣戴帽)5户,对移民安置点及周边112户农户房前屋后环境卫生整治，房前屋后种植桃树、梨树等杂果树。对沐春亭、移步怡景区木屋、春桃红雨区接街待中心、水月轩区、琅嬛福地区、 鱼跃龙门区、红白理事会进行配套及附属设施建设</t>
  </si>
  <si>
    <t>市农村财做财务管理局</t>
  </si>
  <si>
    <t>通过美丽乡村建设试点项目，进一步加大村级公益事业建设的投入，带动该村的休闲旅游产业提升与发展，增加村集体及农民收入</t>
  </si>
  <si>
    <t>4900000742037425</t>
  </si>
  <si>
    <t>蒿坪镇王家岭村</t>
  </si>
  <si>
    <t>入户道路硬化约3公里，居民庭院硬化面积约2000平方米，新建小型漫水桥一座，拆除乱搭乱建，对村内老旧房屋进行提档升级，完善村庄垃圾处理设施。对丹村庄、住户进行绿化美化。新建高标准辣椒育苗大棚一处，并完善示范种植基地200亩及配套设施建设</t>
  </si>
  <si>
    <t>通过美丽乡村建设试点项目，改善村民的人居环境，带动该村“生态休闲旅游“等产业发展，增加农民等三产业收入</t>
  </si>
  <si>
    <t>4900000742037674</t>
  </si>
  <si>
    <t>均县镇关门岩村村庄环境整治</t>
  </si>
  <si>
    <t>关门岩村</t>
  </si>
  <si>
    <t>村庄环境整治1处</t>
  </si>
  <si>
    <t>4900000736996820</t>
  </si>
  <si>
    <t>4.易地搬迁</t>
  </si>
  <si>
    <t>易地扶贫搬迁贷款贴息资金</t>
  </si>
  <si>
    <t>易地搬迁</t>
  </si>
  <si>
    <t>支付易地扶贫搬迁贷款利息</t>
  </si>
  <si>
    <t>中央易迁贷款贴息补助</t>
  </si>
  <si>
    <t>巩固拓展脱贫攻坚成果</t>
  </si>
  <si>
    <t>4900000730067817</t>
  </si>
  <si>
    <t>省级易迁贷款贴息补助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</si>
</sst>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2"/>
      <name val="宋体"/>
      <family val="0"/>
    </font>
    <font>
      <sz val="11"/>
      <name val="宋体"/>
      <family val="0"/>
    </font>
    <font>
      <b/>
      <sz val="12"/>
      <color indexed="8"/>
      <name val="宋体"/>
      <family val="0"/>
    </font>
    <font>
      <sz val="12"/>
      <color indexed="8"/>
      <name val="黑体"/>
      <family val="3"/>
    </font>
    <font>
      <b/>
      <sz val="18"/>
      <color indexed="8"/>
      <name val="方正小标宋简体"/>
      <family val="4"/>
    </font>
    <font>
      <sz val="11"/>
      <color indexed="8"/>
      <name val="宋体"/>
      <family val="0"/>
    </font>
    <font>
      <b/>
      <sz val="10"/>
      <color indexed="8"/>
      <name val="黑体"/>
      <family val="3"/>
    </font>
    <font>
      <b/>
      <sz val="8"/>
      <color indexed="8"/>
      <name val="宋体"/>
      <family val="0"/>
    </font>
    <font>
      <sz val="8"/>
      <color indexed="8"/>
      <name val="宋体"/>
      <family val="0"/>
    </font>
    <font>
      <sz val="8"/>
      <name val="宋体"/>
      <family val="0"/>
    </font>
    <font>
      <b/>
      <sz val="8"/>
      <name val="宋体"/>
      <family val="0"/>
    </font>
    <font>
      <sz val="10"/>
      <name val="仿宋_GB2312"/>
      <family val="3"/>
    </font>
    <font>
      <sz val="10"/>
      <name val="宋体"/>
      <family val="0"/>
    </font>
    <font>
      <b/>
      <sz val="11"/>
      <color indexed="8"/>
      <name val="宋体"/>
      <family val="0"/>
    </font>
    <font>
      <sz val="11"/>
      <color indexed="10"/>
      <name val="宋体"/>
      <family val="0"/>
    </font>
    <font>
      <sz val="18"/>
      <color indexed="8"/>
      <name val="方正小标宋简体"/>
      <family val="4"/>
    </font>
    <font>
      <sz val="9"/>
      <name val="宋体"/>
      <family val="0"/>
    </font>
    <font>
      <b/>
      <sz val="10"/>
      <name val="黑体"/>
      <family val="3"/>
    </font>
    <font>
      <b/>
      <sz val="9"/>
      <color indexed="8"/>
      <name val="宋体"/>
      <family val="0"/>
    </font>
    <font>
      <b/>
      <sz val="10"/>
      <name val="宋体"/>
      <family val="0"/>
    </font>
    <font>
      <sz val="9"/>
      <color indexed="8"/>
      <name val="宋体"/>
      <family val="0"/>
    </font>
    <font>
      <b/>
      <sz val="11"/>
      <color indexed="9"/>
      <name val="宋体"/>
      <family val="0"/>
    </font>
    <font>
      <sz val="11"/>
      <color indexed="62"/>
      <name val="宋体"/>
      <family val="0"/>
    </font>
    <font>
      <sz val="11"/>
      <color indexed="9"/>
      <name val="宋体"/>
      <family val="0"/>
    </font>
    <font>
      <b/>
      <sz val="11"/>
      <color indexed="53"/>
      <name val="宋体"/>
      <family val="0"/>
    </font>
    <font>
      <b/>
      <sz val="13"/>
      <color indexed="54"/>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sz val="11"/>
      <color indexed="8"/>
      <name val="Tahoma"/>
      <family val="2"/>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黑体"/>
      <family val="3"/>
    </font>
    <font>
      <b/>
      <sz val="18"/>
      <color theme="1"/>
      <name val="方正小标宋简体"/>
      <family val="4"/>
    </font>
    <font>
      <sz val="11"/>
      <color theme="1"/>
      <name val="宋体"/>
      <family val="0"/>
    </font>
    <font>
      <b/>
      <sz val="10"/>
      <color theme="1"/>
      <name val="黑体"/>
      <family val="3"/>
    </font>
    <font>
      <b/>
      <sz val="8"/>
      <color theme="1"/>
      <name val="Calibri"/>
      <family val="0"/>
    </font>
    <font>
      <sz val="8"/>
      <color theme="1"/>
      <name val="Calibri"/>
      <family val="0"/>
    </font>
    <font>
      <sz val="8"/>
      <name val="Calibri"/>
      <family val="0"/>
    </font>
    <font>
      <b/>
      <sz val="8"/>
      <name val="Calibri"/>
      <family val="0"/>
    </font>
    <font>
      <sz val="8"/>
      <color theme="1"/>
      <name val="宋体"/>
      <family val="0"/>
    </font>
    <font>
      <sz val="10"/>
      <name val="Calibri"/>
      <family val="0"/>
    </font>
    <font>
      <sz val="11"/>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vertical="center"/>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58" fillId="0" borderId="0">
      <alignment/>
      <protection/>
    </xf>
    <xf numFmtId="0" fontId="38" fillId="0" borderId="0">
      <alignment vertical="center"/>
      <protection/>
    </xf>
    <xf numFmtId="0" fontId="38" fillId="0" borderId="0">
      <alignment vertical="center"/>
      <protection/>
    </xf>
  </cellStyleXfs>
  <cellXfs count="102">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Border="1" applyAlignment="1">
      <alignment vertical="center" wrapText="1"/>
    </xf>
    <xf numFmtId="0" fontId="59" fillId="0" borderId="0" xfId="0" applyFont="1" applyFill="1" applyBorder="1" applyAlignment="1">
      <alignment vertical="center" wrapText="1"/>
    </xf>
    <xf numFmtId="0" fontId="60" fillId="0" borderId="0" xfId="0" applyFont="1" applyFill="1" applyBorder="1" applyAlignment="1">
      <alignment horizontal="center" vertical="center" wrapText="1"/>
    </xf>
    <xf numFmtId="0" fontId="61" fillId="0" borderId="9" xfId="0" applyFont="1" applyFill="1" applyBorder="1" applyAlignment="1">
      <alignment horizontal="right"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4" fillId="0" borderId="10" xfId="64" applyFont="1" applyFill="1" applyBorder="1" applyAlignment="1">
      <alignment horizontal="left" vertical="center" wrapText="1"/>
      <protection/>
    </xf>
    <xf numFmtId="0" fontId="64" fillId="0" borderId="10" xfId="64" applyFont="1" applyFill="1" applyBorder="1" applyAlignment="1">
      <alignment horizontal="center" vertical="center" wrapText="1"/>
      <protection/>
    </xf>
    <xf numFmtId="0" fontId="65"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Fill="1" applyBorder="1" applyAlignment="1">
      <alignment vertical="center" wrapText="1"/>
    </xf>
    <xf numFmtId="0" fontId="65" fillId="0" borderId="10" xfId="0" applyFont="1" applyFill="1" applyBorder="1" applyAlignment="1">
      <alignment horizontal="left" vertical="center" wrapText="1"/>
    </xf>
    <xf numFmtId="0" fontId="65" fillId="0" borderId="10" xfId="0" applyNumberFormat="1" applyFont="1" applyFill="1" applyBorder="1" applyAlignment="1">
      <alignment horizontal="left" vertical="center" wrapText="1"/>
    </xf>
    <xf numFmtId="0" fontId="65" fillId="33" borderId="10" xfId="0" applyFont="1" applyFill="1" applyBorder="1" applyAlignment="1">
      <alignment horizontal="center" vertical="center" wrapText="1"/>
    </xf>
    <xf numFmtId="0" fontId="65" fillId="0" borderId="10" xfId="0" applyFont="1" applyBorder="1" applyAlignment="1">
      <alignment horizontal="left" vertical="center" wrapText="1"/>
    </xf>
    <xf numFmtId="0" fontId="65" fillId="0" borderId="10" xfId="0" applyFont="1" applyBorder="1" applyAlignment="1">
      <alignment vertical="center" wrapText="1"/>
    </xf>
    <xf numFmtId="0" fontId="64" fillId="0" borderId="10" xfId="0" applyFont="1" applyFill="1" applyBorder="1" applyAlignment="1">
      <alignment horizontal="left" vertical="center" wrapText="1"/>
    </xf>
    <xf numFmtId="0" fontId="65" fillId="0" borderId="10" xfId="0" applyNumberFormat="1" applyFont="1" applyFill="1" applyBorder="1" applyAlignment="1">
      <alignment horizontal="center" vertical="center" wrapText="1"/>
    </xf>
    <xf numFmtId="0" fontId="65" fillId="0" borderId="10" xfId="0" applyNumberFormat="1"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11" xfId="0" applyFont="1" applyFill="1" applyBorder="1" applyAlignment="1">
      <alignment horizontal="center" vertical="center" wrapText="1"/>
    </xf>
    <xf numFmtId="0" fontId="63" fillId="0" borderId="10" xfId="0" applyFont="1" applyFill="1" applyBorder="1" applyAlignment="1">
      <alignment horizontal="center" vertical="center" shrinkToFit="1"/>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1" fillId="0" borderId="10" xfId="0" applyFont="1" applyFill="1" applyBorder="1" applyAlignment="1">
      <alignment horizontal="center" vertical="center" wrapText="1"/>
    </xf>
    <xf numFmtId="176" fontId="6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65" fillId="0" borderId="10" xfId="0" applyNumberFormat="1" applyFont="1" applyFill="1" applyBorder="1" applyAlignment="1">
      <alignment horizontal="center" vertical="center" wrapText="1"/>
    </xf>
    <xf numFmtId="0" fontId="65" fillId="33" borderId="10" xfId="0" applyFont="1" applyFill="1" applyBorder="1" applyAlignment="1">
      <alignment vertical="center" wrapText="1"/>
    </xf>
    <xf numFmtId="0" fontId="9"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33" borderId="0" xfId="0" applyFont="1" applyFill="1" applyAlignment="1">
      <alignment horizontal="center" vertical="center" wrapText="1"/>
    </xf>
    <xf numFmtId="0" fontId="65" fillId="33" borderId="10" xfId="0" applyFont="1" applyFill="1" applyBorder="1" applyAlignment="1">
      <alignment horizontal="left" vertical="center" wrapText="1"/>
    </xf>
    <xf numFmtId="0" fontId="65" fillId="33"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4" fillId="33" borderId="10" xfId="64" applyFont="1" applyFill="1" applyBorder="1" applyAlignment="1">
      <alignment horizontal="center" vertical="center" wrapText="1"/>
      <protection/>
    </xf>
    <xf numFmtId="0" fontId="64" fillId="0" borderId="10" xfId="66" applyFont="1" applyFill="1" applyBorder="1" applyAlignment="1">
      <alignment vertical="center" wrapText="1"/>
      <protection/>
    </xf>
    <xf numFmtId="0" fontId="63"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8" fillId="34" borderId="10" xfId="0" applyFont="1" applyFill="1" applyBorder="1" applyAlignment="1" applyProtection="1">
      <alignment vertical="center" wrapText="1"/>
      <protection/>
    </xf>
    <xf numFmtId="0" fontId="9" fillId="0" borderId="10" xfId="0" applyFont="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64" fillId="0" borderId="10" xfId="65" applyFont="1" applyFill="1" applyBorder="1" applyAlignment="1" applyProtection="1">
      <alignment horizontal="left" vertical="center" wrapText="1"/>
      <protection/>
    </xf>
    <xf numFmtId="0" fontId="63" fillId="0" borderId="10" xfId="65" applyFont="1" applyFill="1" applyBorder="1" applyAlignment="1" applyProtection="1">
      <alignment horizontal="center" vertical="center" wrapText="1"/>
      <protection/>
    </xf>
    <xf numFmtId="0" fontId="64" fillId="0" borderId="10" xfId="65" applyFont="1" applyFill="1" applyBorder="1" applyAlignment="1" applyProtection="1">
      <alignment horizontal="center" vertical="center" wrapText="1"/>
      <protection/>
    </xf>
    <xf numFmtId="0" fontId="65" fillId="0" borderId="10" xfId="0" applyFont="1" applyBorder="1" applyAlignment="1">
      <alignment horizontal="center" vertical="center"/>
    </xf>
    <xf numFmtId="0" fontId="64" fillId="33" borderId="10" xfId="0" applyFont="1" applyFill="1" applyBorder="1" applyAlignment="1">
      <alignment horizontal="center" vertical="center" wrapText="1"/>
    </xf>
    <xf numFmtId="0" fontId="9" fillId="0" borderId="10" xfId="0" applyFont="1" applyFill="1" applyBorder="1" applyAlignment="1" applyProtection="1">
      <alignment vertical="center" wrapText="1"/>
      <protection/>
    </xf>
    <xf numFmtId="0" fontId="9" fillId="0" borderId="10" xfId="0" applyFont="1" applyFill="1" applyBorder="1" applyAlignment="1">
      <alignment horizontal="center" vertical="center"/>
    </xf>
    <xf numFmtId="0" fontId="68" fillId="0" borderId="10" xfId="0" applyFont="1" applyFill="1" applyBorder="1" applyAlignment="1" applyProtection="1">
      <alignment horizontal="center" vertical="center" wrapText="1"/>
      <protection/>
    </xf>
    <xf numFmtId="0" fontId="9" fillId="0" borderId="10" xfId="0" applyFont="1" applyBorder="1" applyAlignment="1" applyProtection="1">
      <alignment vertical="center" wrapText="1"/>
      <protection/>
    </xf>
    <xf numFmtId="0" fontId="64" fillId="0" borderId="10" xfId="65" applyFont="1" applyFill="1" applyBorder="1" applyAlignment="1" applyProtection="1">
      <alignment vertical="center" wrapText="1"/>
      <protection/>
    </xf>
    <xf numFmtId="0" fontId="63" fillId="0" borderId="10" xfId="65" applyFont="1" applyFill="1" applyBorder="1" applyAlignment="1" applyProtection="1">
      <alignment vertical="center" wrapText="1"/>
      <protection/>
    </xf>
    <xf numFmtId="0" fontId="13" fillId="0" borderId="0" xfId="0" applyFont="1" applyAlignment="1">
      <alignment vertical="center"/>
    </xf>
    <xf numFmtId="0" fontId="0" fillId="0" borderId="0" xfId="0" applyAlignment="1">
      <alignment vertical="center" wrapText="1"/>
    </xf>
    <xf numFmtId="0" fontId="69" fillId="0" borderId="0" xfId="0" applyFont="1" applyAlignment="1">
      <alignment horizontal="center" vertical="center"/>
    </xf>
    <xf numFmtId="0" fontId="2" fillId="0" borderId="0" xfId="0" applyFont="1" applyAlignment="1">
      <alignment vertical="center" wrapText="1"/>
    </xf>
    <xf numFmtId="0" fontId="15" fillId="0" borderId="0" xfId="0" applyFont="1" applyAlignment="1">
      <alignment horizontal="center" vertical="center" shrinkToFit="1"/>
    </xf>
    <xf numFmtId="0" fontId="16" fillId="0" borderId="9" xfId="0" applyFont="1" applyBorder="1" applyAlignment="1">
      <alignment horizontal="right" vertical="center"/>
    </xf>
    <xf numFmtId="0" fontId="6"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shrinkToFit="1"/>
    </xf>
    <xf numFmtId="0" fontId="20" fillId="0" borderId="10" xfId="0" applyFont="1" applyBorder="1" applyAlignment="1">
      <alignment horizontal="left" vertical="center" wrapText="1"/>
    </xf>
    <xf numFmtId="0" fontId="12" fillId="0" borderId="10" xfId="0" applyFont="1" applyBorder="1" applyAlignment="1">
      <alignment horizontal="center" vertical="center" shrinkToFit="1"/>
    </xf>
    <xf numFmtId="0" fontId="16" fillId="33" borderId="10" xfId="58" applyNumberFormat="1" applyFont="1" applyFill="1" applyBorder="1" applyAlignment="1" applyProtection="1">
      <alignment horizontal="left" vertical="center" wrapText="1"/>
      <protection/>
    </xf>
    <xf numFmtId="0" fontId="12" fillId="33" borderId="10" xfId="58" applyNumberFormat="1" applyFont="1" applyFill="1" applyBorder="1" applyAlignment="1" applyProtection="1">
      <alignment horizontal="center" vertical="center" wrapText="1"/>
      <protection/>
    </xf>
    <xf numFmtId="0" fontId="16" fillId="0" borderId="10" xfId="58" applyNumberFormat="1" applyFont="1" applyFill="1" applyBorder="1" applyAlignment="1" applyProtection="1">
      <alignment horizontal="left" vertical="center" wrapText="1"/>
      <protection/>
    </xf>
    <xf numFmtId="0" fontId="12" fillId="0" borderId="10" xfId="58" applyNumberFormat="1" applyFont="1" applyFill="1" applyBorder="1" applyAlignment="1" applyProtection="1">
      <alignment horizontal="center" vertical="center" wrapText="1"/>
      <protection/>
    </xf>
    <xf numFmtId="0" fontId="18" fillId="0" borderId="10" xfId="0" applyFont="1" applyBorder="1" applyAlignment="1">
      <alignment horizontal="left" vertical="center" wrapText="1"/>
    </xf>
    <xf numFmtId="0" fontId="17" fillId="0" borderId="13" xfId="0" applyFont="1" applyBorder="1" applyAlignment="1">
      <alignment horizontal="center" vertical="center" wrapText="1"/>
    </xf>
    <xf numFmtId="0" fontId="8" fillId="0" borderId="10" xfId="0" applyFont="1" applyFill="1" applyBorder="1" applyAlignment="1" quotePrefix="1">
      <alignment horizontal="center" vertical="center" wrapText="1"/>
    </xf>
    <xf numFmtId="0" fontId="9" fillId="0" borderId="10"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5"/>
  <sheetViews>
    <sheetView zoomScaleSheetLayoutView="100" workbookViewId="0" topLeftCell="A1">
      <selection activeCell="G14" sqref="G14"/>
    </sheetView>
  </sheetViews>
  <sheetFormatPr defaultColWidth="8.125" defaultRowHeight="14.25"/>
  <cols>
    <col min="1" max="1" width="28.25390625" style="77" customWidth="1"/>
    <col min="2" max="2" width="9.00390625" style="0" customWidth="1"/>
    <col min="3" max="3" width="8.75390625" style="78" customWidth="1"/>
    <col min="4" max="4" width="6.75390625" style="0" customWidth="1"/>
    <col min="5" max="5" width="8.125" style="0" customWidth="1"/>
    <col min="6" max="6" width="7.25390625" style="0" customWidth="1"/>
    <col min="7" max="8" width="7.75390625" style="0" customWidth="1"/>
    <col min="9" max="9" width="7.50390625" style="0" customWidth="1"/>
    <col min="10" max="10" width="7.625" style="0" customWidth="1"/>
    <col min="11" max="13" width="7.25390625" style="0" customWidth="1"/>
    <col min="14" max="14" width="7.375" style="0" customWidth="1"/>
    <col min="15" max="15" width="8.125" style="0" customWidth="1"/>
  </cols>
  <sheetData>
    <row r="1" spans="1:3" ht="15" customHeight="1">
      <c r="A1" s="79" t="s">
        <v>0</v>
      </c>
      <c r="C1"/>
    </row>
    <row r="2" spans="1:14" ht="27.75" customHeight="1">
      <c r="A2" s="80" t="s">
        <v>1</v>
      </c>
      <c r="B2" s="80"/>
      <c r="C2" s="80"/>
      <c r="D2" s="80"/>
      <c r="E2" s="80"/>
      <c r="F2" s="80"/>
      <c r="G2" s="80"/>
      <c r="H2" s="80"/>
      <c r="I2" s="80"/>
      <c r="J2" s="80"/>
      <c r="K2" s="80"/>
      <c r="L2" s="80"/>
      <c r="M2" s="80"/>
      <c r="N2" s="80"/>
    </row>
    <row r="3" spans="1:14" ht="18.75" customHeight="1">
      <c r="A3" s="81" t="s">
        <v>2</v>
      </c>
      <c r="B3" s="81"/>
      <c r="C3" s="81"/>
      <c r="D3" s="81"/>
      <c r="E3" s="81"/>
      <c r="F3" s="81"/>
      <c r="G3" s="81"/>
      <c r="H3" s="81"/>
      <c r="I3" s="81"/>
      <c r="J3" s="81"/>
      <c r="K3" s="81"/>
      <c r="L3" s="81"/>
      <c r="M3" s="81"/>
      <c r="N3" s="81"/>
    </row>
    <row r="4" spans="1:14" ht="24" customHeight="1">
      <c r="A4" s="82" t="s">
        <v>3</v>
      </c>
      <c r="B4" s="83" t="s">
        <v>4</v>
      </c>
      <c r="C4" s="83" t="s">
        <v>5</v>
      </c>
      <c r="D4" s="83" t="s">
        <v>6</v>
      </c>
      <c r="E4" s="84" t="s">
        <v>7</v>
      </c>
      <c r="F4" s="85"/>
      <c r="G4" s="85"/>
      <c r="H4" s="85"/>
      <c r="I4" s="99"/>
      <c r="J4" s="84" t="s">
        <v>8</v>
      </c>
      <c r="K4" s="85"/>
      <c r="L4" s="85"/>
      <c r="M4" s="85"/>
      <c r="N4" s="99"/>
    </row>
    <row r="5" spans="1:14" ht="31.5" customHeight="1">
      <c r="A5" s="86"/>
      <c r="B5" s="87"/>
      <c r="C5" s="87"/>
      <c r="D5" s="87"/>
      <c r="E5" s="88" t="s">
        <v>9</v>
      </c>
      <c r="F5" s="88" t="s">
        <v>10</v>
      </c>
      <c r="G5" s="88" t="s">
        <v>11</v>
      </c>
      <c r="H5" s="89" t="s">
        <v>12</v>
      </c>
      <c r="I5" s="89" t="s">
        <v>13</v>
      </c>
      <c r="J5" s="88" t="s">
        <v>9</v>
      </c>
      <c r="K5" s="89" t="s">
        <v>14</v>
      </c>
      <c r="L5" s="89" t="s">
        <v>15</v>
      </c>
      <c r="M5" s="89" t="s">
        <v>16</v>
      </c>
      <c r="N5" s="89" t="s">
        <v>17</v>
      </c>
    </row>
    <row r="6" spans="1:14" ht="25.5" customHeight="1">
      <c r="A6" s="90" t="s">
        <v>18</v>
      </c>
      <c r="B6" s="91">
        <f>SUM(B7+B24+B33+B35)</f>
        <v>49878</v>
      </c>
      <c r="C6" s="91">
        <f>SUM(C7+C24+C33+C35)</f>
        <v>49423</v>
      </c>
      <c r="D6" s="91">
        <f>SUM(J6+E6)</f>
        <v>49423</v>
      </c>
      <c r="E6" s="91">
        <f>SUM(E7+E24+E33+E35)</f>
        <v>24657</v>
      </c>
      <c r="F6" s="91">
        <f>SUM(F7+F24+F33+F35)</f>
        <v>11153</v>
      </c>
      <c r="G6" s="91">
        <f>SUM(G7+G24+G33+G35)</f>
        <v>3592</v>
      </c>
      <c r="H6" s="91">
        <f>SUM(H7+H24+H33+H35)</f>
        <v>7368</v>
      </c>
      <c r="I6" s="91">
        <f>SUM(I7+I24+I33+I35)</f>
        <v>2544</v>
      </c>
      <c r="J6" s="91">
        <f>SUM(K6:N6)</f>
        <v>24766</v>
      </c>
      <c r="K6" s="91">
        <f>SUM(K7+K24+K33+K35)</f>
        <v>12419</v>
      </c>
      <c r="L6" s="91">
        <f>SUM(L7+L24+L33+L35)</f>
        <v>5559</v>
      </c>
      <c r="M6" s="91">
        <f>SUM(M7+M24+M33+M35)</f>
        <v>810</v>
      </c>
      <c r="N6" s="91">
        <f>SUM(N7+N24+N33+N35)</f>
        <v>5978</v>
      </c>
    </row>
    <row r="7" spans="1:14" ht="24" customHeight="1">
      <c r="A7" s="90" t="s">
        <v>19</v>
      </c>
      <c r="B7" s="91">
        <f>SUM(B8:B23)</f>
        <v>30829</v>
      </c>
      <c r="C7" s="91">
        <f>SUM(C8:C23)</f>
        <v>30429</v>
      </c>
      <c r="D7" s="91">
        <f aca="true" t="shared" si="0" ref="D7:D15">SUM(E7+J7)</f>
        <v>30429</v>
      </c>
      <c r="E7" s="91">
        <f>SUM(F7:I7)</f>
        <v>18447</v>
      </c>
      <c r="F7" s="91">
        <f aca="true" t="shared" si="1" ref="F7:N7">SUM(F8:F23)</f>
        <v>10631</v>
      </c>
      <c r="G7" s="91">
        <f t="shared" si="1"/>
        <v>3066</v>
      </c>
      <c r="H7" s="91">
        <f t="shared" si="1"/>
        <v>2330</v>
      </c>
      <c r="I7" s="91">
        <f t="shared" si="1"/>
        <v>2420</v>
      </c>
      <c r="J7" s="91">
        <f aca="true" t="shared" si="2" ref="J7:J35">SUM(K7:N7)</f>
        <v>11982</v>
      </c>
      <c r="K7" s="91">
        <f t="shared" si="1"/>
        <v>5992</v>
      </c>
      <c r="L7" s="91"/>
      <c r="M7" s="91">
        <f t="shared" si="1"/>
        <v>610</v>
      </c>
      <c r="N7" s="91">
        <f t="shared" si="1"/>
        <v>5380</v>
      </c>
    </row>
    <row r="8" spans="1:14" ht="27" customHeight="1">
      <c r="A8" s="92" t="s">
        <v>20</v>
      </c>
      <c r="B8" s="93">
        <v>15586</v>
      </c>
      <c r="C8" s="93">
        <v>15586</v>
      </c>
      <c r="D8" s="93">
        <f t="shared" si="0"/>
        <v>15586</v>
      </c>
      <c r="E8" s="93">
        <f aca="true" t="shared" si="3" ref="E8:E35">SUM(F8:I8)</f>
        <v>10196</v>
      </c>
      <c r="F8" s="93">
        <v>7776</v>
      </c>
      <c r="G8" s="93"/>
      <c r="H8" s="93"/>
      <c r="I8" s="93">
        <v>2420</v>
      </c>
      <c r="J8" s="93">
        <f t="shared" si="2"/>
        <v>5390</v>
      </c>
      <c r="K8" s="93"/>
      <c r="L8" s="93"/>
      <c r="M8" s="93">
        <v>10</v>
      </c>
      <c r="N8" s="93">
        <v>5380</v>
      </c>
    </row>
    <row r="9" spans="1:14" ht="24" customHeight="1">
      <c r="A9" s="92" t="s">
        <v>21</v>
      </c>
      <c r="B9" s="93">
        <v>5992</v>
      </c>
      <c r="C9" s="93">
        <v>5992</v>
      </c>
      <c r="D9" s="93">
        <f t="shared" si="0"/>
        <v>5992</v>
      </c>
      <c r="E9" s="93">
        <f t="shared" si="3"/>
        <v>0</v>
      </c>
      <c r="F9" s="93"/>
      <c r="G9" s="93"/>
      <c r="H9" s="93"/>
      <c r="I9" s="93"/>
      <c r="J9" s="93">
        <f t="shared" si="2"/>
        <v>5992</v>
      </c>
      <c r="K9" s="93">
        <v>5992</v>
      </c>
      <c r="L9" s="93"/>
      <c r="M9" s="93"/>
      <c r="N9" s="93"/>
    </row>
    <row r="10" spans="1:14" ht="25.5" customHeight="1">
      <c r="A10" s="92" t="s">
        <v>22</v>
      </c>
      <c r="B10" s="93">
        <v>1000</v>
      </c>
      <c r="C10" s="93">
        <v>1000</v>
      </c>
      <c r="D10" s="93">
        <f t="shared" si="0"/>
        <v>1000</v>
      </c>
      <c r="E10" s="93">
        <f t="shared" si="3"/>
        <v>1000</v>
      </c>
      <c r="F10" s="93">
        <v>1000</v>
      </c>
      <c r="G10" s="93"/>
      <c r="H10" s="93"/>
      <c r="I10" s="93"/>
      <c r="J10" s="93">
        <f t="shared" si="2"/>
        <v>0</v>
      </c>
      <c r="K10" s="93"/>
      <c r="L10" s="93"/>
      <c r="M10" s="93"/>
      <c r="N10" s="93"/>
    </row>
    <row r="11" spans="1:14" ht="26.25" customHeight="1">
      <c r="A11" s="92" t="s">
        <v>23</v>
      </c>
      <c r="B11" s="93">
        <v>3066</v>
      </c>
      <c r="C11" s="93">
        <v>3066</v>
      </c>
      <c r="D11" s="93">
        <f t="shared" si="0"/>
        <v>3066</v>
      </c>
      <c r="E11" s="93">
        <f t="shared" si="3"/>
        <v>3066</v>
      </c>
      <c r="F11" s="93"/>
      <c r="G11" s="93">
        <v>3066</v>
      </c>
      <c r="H11" s="93"/>
      <c r="I11" s="93"/>
      <c r="J11" s="93">
        <f t="shared" si="2"/>
        <v>0</v>
      </c>
      <c r="K11" s="93"/>
      <c r="L11" s="93"/>
      <c r="M11" s="93"/>
      <c r="N11" s="93"/>
    </row>
    <row r="12" spans="1:15" ht="25.5" customHeight="1">
      <c r="A12" s="92" t="s">
        <v>24</v>
      </c>
      <c r="B12" s="93">
        <v>2330</v>
      </c>
      <c r="C12" s="93">
        <v>2330</v>
      </c>
      <c r="D12" s="93">
        <f t="shared" si="0"/>
        <v>2330</v>
      </c>
      <c r="E12" s="93">
        <f t="shared" si="3"/>
        <v>2330</v>
      </c>
      <c r="F12" s="93"/>
      <c r="G12" s="93"/>
      <c r="H12" s="93">
        <v>2330</v>
      </c>
      <c r="I12" s="93"/>
      <c r="J12" s="93">
        <f t="shared" si="2"/>
        <v>0</v>
      </c>
      <c r="K12" s="93"/>
      <c r="L12" s="93"/>
      <c r="M12" s="93"/>
      <c r="N12" s="93"/>
      <c r="O12" t="s">
        <v>25</v>
      </c>
    </row>
    <row r="13" spans="1:14" ht="24" customHeight="1">
      <c r="A13" s="92" t="s">
        <v>26</v>
      </c>
      <c r="B13" s="93">
        <v>920</v>
      </c>
      <c r="C13" s="93">
        <v>920</v>
      </c>
      <c r="D13" s="93">
        <f t="shared" si="0"/>
        <v>920</v>
      </c>
      <c r="E13" s="93">
        <f t="shared" si="3"/>
        <v>320</v>
      </c>
      <c r="F13" s="93">
        <v>320</v>
      </c>
      <c r="G13" s="93"/>
      <c r="H13" s="93"/>
      <c r="I13" s="93"/>
      <c r="J13" s="93">
        <f t="shared" si="2"/>
        <v>600</v>
      </c>
      <c r="K13" s="93"/>
      <c r="L13" s="93"/>
      <c r="M13" s="93">
        <v>600</v>
      </c>
      <c r="N13" s="93"/>
    </row>
    <row r="14" spans="1:14" ht="30.75" customHeight="1">
      <c r="A14" s="94" t="s">
        <v>27</v>
      </c>
      <c r="B14" s="95"/>
      <c r="C14" s="95"/>
      <c r="D14" s="93">
        <f t="shared" si="0"/>
        <v>0</v>
      </c>
      <c r="E14" s="93">
        <f t="shared" si="3"/>
        <v>0</v>
      </c>
      <c r="F14" s="93"/>
      <c r="G14" s="93"/>
      <c r="H14" s="93"/>
      <c r="I14" s="93"/>
      <c r="J14" s="93">
        <f t="shared" si="2"/>
        <v>0</v>
      </c>
      <c r="K14" s="93"/>
      <c r="L14" s="93"/>
      <c r="M14" s="93"/>
      <c r="N14" s="93"/>
    </row>
    <row r="15" spans="1:14" ht="25.5" customHeight="1">
      <c r="A15" s="94" t="s">
        <v>28</v>
      </c>
      <c r="B15" s="95"/>
      <c r="C15" s="95"/>
      <c r="D15" s="93">
        <f t="shared" si="0"/>
        <v>0</v>
      </c>
      <c r="E15" s="93">
        <f t="shared" si="3"/>
        <v>0</v>
      </c>
      <c r="F15" s="93"/>
      <c r="G15" s="93"/>
      <c r="H15" s="93"/>
      <c r="I15" s="93"/>
      <c r="J15" s="93">
        <f t="shared" si="2"/>
        <v>0</v>
      </c>
      <c r="K15" s="93"/>
      <c r="L15" s="93"/>
      <c r="M15" s="93"/>
      <c r="N15" s="93"/>
    </row>
    <row r="16" spans="1:14" ht="30" customHeight="1">
      <c r="A16" s="92" t="s">
        <v>29</v>
      </c>
      <c r="B16" s="93"/>
      <c r="C16" s="93"/>
      <c r="D16" s="93"/>
      <c r="E16" s="93">
        <f t="shared" si="3"/>
        <v>0</v>
      </c>
      <c r="F16" s="93"/>
      <c r="G16" s="93"/>
      <c r="H16" s="93"/>
      <c r="I16" s="93"/>
      <c r="J16" s="93">
        <f t="shared" si="2"/>
        <v>0</v>
      </c>
      <c r="K16" s="93"/>
      <c r="L16" s="93"/>
      <c r="M16" s="93"/>
      <c r="N16" s="93"/>
    </row>
    <row r="17" spans="1:14" ht="27" customHeight="1">
      <c r="A17" s="92" t="s">
        <v>30</v>
      </c>
      <c r="B17" s="93">
        <v>181</v>
      </c>
      <c r="C17" s="93"/>
      <c r="D17" s="93">
        <f aca="true" t="shared" si="4" ref="D17:D23">SUM(E17+J17)</f>
        <v>0</v>
      </c>
      <c r="E17" s="93">
        <f t="shared" si="3"/>
        <v>0</v>
      </c>
      <c r="F17" s="93"/>
      <c r="G17" s="93"/>
      <c r="H17" s="93"/>
      <c r="I17" s="93"/>
      <c r="J17" s="93">
        <f t="shared" si="2"/>
        <v>0</v>
      </c>
      <c r="K17" s="93"/>
      <c r="L17" s="93"/>
      <c r="M17" s="93"/>
      <c r="N17" s="93"/>
    </row>
    <row r="18" spans="1:14" ht="30" customHeight="1">
      <c r="A18" s="92" t="s">
        <v>31</v>
      </c>
      <c r="B18" s="93"/>
      <c r="C18" s="93"/>
      <c r="D18" s="93">
        <f t="shared" si="4"/>
        <v>0</v>
      </c>
      <c r="E18" s="93">
        <f t="shared" si="3"/>
        <v>0</v>
      </c>
      <c r="F18" s="93"/>
      <c r="G18" s="93"/>
      <c r="H18" s="93"/>
      <c r="I18" s="93"/>
      <c r="J18" s="93">
        <f t="shared" si="2"/>
        <v>0</v>
      </c>
      <c r="K18" s="93"/>
      <c r="L18" s="93"/>
      <c r="M18" s="93"/>
      <c r="N18" s="93"/>
    </row>
    <row r="19" spans="1:14" ht="24.75" customHeight="1">
      <c r="A19" s="92" t="s">
        <v>32</v>
      </c>
      <c r="B19" s="93">
        <v>150</v>
      </c>
      <c r="C19" s="93"/>
      <c r="D19" s="93">
        <f t="shared" si="4"/>
        <v>0</v>
      </c>
      <c r="E19" s="93">
        <f t="shared" si="3"/>
        <v>0</v>
      </c>
      <c r="F19" s="93"/>
      <c r="G19" s="93"/>
      <c r="H19" s="93"/>
      <c r="I19" s="93"/>
      <c r="J19" s="93">
        <f t="shared" si="2"/>
        <v>0</v>
      </c>
      <c r="K19" s="93"/>
      <c r="L19" s="93"/>
      <c r="M19" s="93"/>
      <c r="N19" s="93"/>
    </row>
    <row r="20" spans="1:14" ht="32.25" customHeight="1">
      <c r="A20" s="92" t="s">
        <v>33</v>
      </c>
      <c r="B20" s="93">
        <v>69</v>
      </c>
      <c r="C20" s="93"/>
      <c r="D20" s="93">
        <f t="shared" si="4"/>
        <v>0</v>
      </c>
      <c r="E20" s="93">
        <f>I2</f>
        <v>0</v>
      </c>
      <c r="F20" s="93"/>
      <c r="G20" s="93"/>
      <c r="H20" s="93"/>
      <c r="I20" s="93"/>
      <c r="J20" s="93">
        <f t="shared" si="2"/>
        <v>0</v>
      </c>
      <c r="K20" s="93"/>
      <c r="L20" s="93"/>
      <c r="M20" s="93"/>
      <c r="N20" s="93"/>
    </row>
    <row r="21" spans="1:14" ht="32.25" customHeight="1">
      <c r="A21" s="92" t="s">
        <v>34</v>
      </c>
      <c r="B21" s="93">
        <v>325</v>
      </c>
      <c r="C21" s="93">
        <v>325</v>
      </c>
      <c r="D21" s="93">
        <f t="shared" si="4"/>
        <v>325</v>
      </c>
      <c r="E21" s="93">
        <f t="shared" si="3"/>
        <v>325</v>
      </c>
      <c r="F21" s="93">
        <v>325</v>
      </c>
      <c r="G21" s="93"/>
      <c r="H21" s="93"/>
      <c r="I21" s="93"/>
      <c r="J21" s="93">
        <f t="shared" si="2"/>
        <v>0</v>
      </c>
      <c r="K21" s="93"/>
      <c r="L21" s="93"/>
      <c r="M21" s="93"/>
      <c r="N21" s="93"/>
    </row>
    <row r="22" spans="1:14" ht="25.5" customHeight="1">
      <c r="A22" s="96" t="s">
        <v>35</v>
      </c>
      <c r="B22" s="97"/>
      <c r="C22" s="97"/>
      <c r="D22" s="93">
        <f t="shared" si="4"/>
        <v>0</v>
      </c>
      <c r="E22" s="93">
        <f t="shared" si="3"/>
        <v>0</v>
      </c>
      <c r="F22" s="93"/>
      <c r="G22" s="93"/>
      <c r="H22" s="93"/>
      <c r="I22" s="93"/>
      <c r="J22" s="93">
        <f t="shared" si="2"/>
        <v>0</v>
      </c>
      <c r="K22" s="93"/>
      <c r="L22" s="93"/>
      <c r="M22" s="93"/>
      <c r="N22" s="93"/>
    </row>
    <row r="23" spans="1:14" ht="29.25" customHeight="1">
      <c r="A23" s="92" t="s">
        <v>36</v>
      </c>
      <c r="B23" s="93">
        <v>1210</v>
      </c>
      <c r="C23" s="93">
        <v>1210</v>
      </c>
      <c r="D23" s="93">
        <f t="shared" si="4"/>
        <v>1210</v>
      </c>
      <c r="E23" s="93">
        <f t="shared" si="3"/>
        <v>1210</v>
      </c>
      <c r="F23" s="93">
        <v>1210</v>
      </c>
      <c r="G23" s="93"/>
      <c r="H23" s="93"/>
      <c r="I23" s="93"/>
      <c r="J23" s="93">
        <f t="shared" si="2"/>
        <v>0</v>
      </c>
      <c r="K23" s="93"/>
      <c r="L23" s="93"/>
      <c r="M23" s="93"/>
      <c r="N23" s="93"/>
    </row>
    <row r="24" spans="1:14" ht="24.75" customHeight="1">
      <c r="A24" s="98" t="s">
        <v>37</v>
      </c>
      <c r="B24" s="91">
        <f>SUM(B25:B32)</f>
        <v>7886</v>
      </c>
      <c r="C24" s="91">
        <f>SUM(C25:C32)</f>
        <v>7831</v>
      </c>
      <c r="D24" s="91">
        <f>SUM(D25:D32)</f>
        <v>7831</v>
      </c>
      <c r="E24" s="91">
        <f t="shared" si="3"/>
        <v>953</v>
      </c>
      <c r="F24" s="91">
        <f aca="true" t="shared" si="5" ref="F24:N24">SUM(F25:F30)</f>
        <v>167</v>
      </c>
      <c r="G24" s="91">
        <f t="shared" si="5"/>
        <v>526</v>
      </c>
      <c r="H24" s="91">
        <f t="shared" si="5"/>
        <v>260</v>
      </c>
      <c r="I24" s="91">
        <f t="shared" si="5"/>
        <v>0</v>
      </c>
      <c r="J24" s="91">
        <f>SUM(J25:J32)</f>
        <v>6878</v>
      </c>
      <c r="K24" s="91">
        <f t="shared" si="5"/>
        <v>721</v>
      </c>
      <c r="L24" s="91">
        <f>SUM(L25:L32)</f>
        <v>5559</v>
      </c>
      <c r="M24" s="91">
        <f t="shared" si="5"/>
        <v>0</v>
      </c>
      <c r="N24" s="91">
        <f t="shared" si="5"/>
        <v>598</v>
      </c>
    </row>
    <row r="25" spans="1:14" ht="30.75" customHeight="1">
      <c r="A25" s="92" t="s">
        <v>38</v>
      </c>
      <c r="B25" s="93">
        <v>765</v>
      </c>
      <c r="C25" s="93">
        <v>765</v>
      </c>
      <c r="D25" s="93">
        <f>SUM(E25+J25)</f>
        <v>765</v>
      </c>
      <c r="E25" s="93">
        <f t="shared" si="3"/>
        <v>167</v>
      </c>
      <c r="F25" s="93">
        <v>167</v>
      </c>
      <c r="G25" s="93"/>
      <c r="H25" s="93"/>
      <c r="I25" s="93"/>
      <c r="J25" s="93">
        <f>SUM(K25:N25)</f>
        <v>598</v>
      </c>
      <c r="K25" s="93"/>
      <c r="L25" s="93"/>
      <c r="M25" s="93"/>
      <c r="N25" s="93">
        <v>598</v>
      </c>
    </row>
    <row r="26" spans="1:14" ht="28.5" customHeight="1">
      <c r="A26" s="92" t="s">
        <v>39</v>
      </c>
      <c r="B26" s="93">
        <v>721</v>
      </c>
      <c r="C26" s="93">
        <v>721</v>
      </c>
      <c r="D26" s="93">
        <f aca="true" t="shared" si="6" ref="D26:D34">SUM(E26+J26)</f>
        <v>721</v>
      </c>
      <c r="E26" s="93">
        <f t="shared" si="3"/>
        <v>0</v>
      </c>
      <c r="F26" s="93">
        <f>SUM(F27)</f>
        <v>0</v>
      </c>
      <c r="G26" s="93"/>
      <c r="H26" s="93"/>
      <c r="I26" s="93"/>
      <c r="J26" s="93">
        <f aca="true" t="shared" si="7" ref="J26:J32">SUM(K26:N26)</f>
        <v>721</v>
      </c>
      <c r="K26" s="93">
        <v>721</v>
      </c>
      <c r="L26" s="93"/>
      <c r="M26" s="93"/>
      <c r="N26" s="93"/>
    </row>
    <row r="27" spans="1:14" ht="26.25" customHeight="1">
      <c r="A27" s="92" t="s">
        <v>40</v>
      </c>
      <c r="B27" s="93"/>
      <c r="C27" s="93"/>
      <c r="D27" s="93">
        <f t="shared" si="6"/>
        <v>0</v>
      </c>
      <c r="E27" s="93">
        <f t="shared" si="3"/>
        <v>0</v>
      </c>
      <c r="F27" s="93"/>
      <c r="G27" s="93"/>
      <c r="H27" s="93"/>
      <c r="I27" s="93"/>
      <c r="J27" s="93">
        <f t="shared" si="7"/>
        <v>0</v>
      </c>
      <c r="K27" s="93"/>
      <c r="L27" s="93"/>
      <c r="M27" s="93"/>
      <c r="N27" s="93"/>
    </row>
    <row r="28" spans="1:14" ht="27" customHeight="1">
      <c r="A28" s="92" t="s">
        <v>41</v>
      </c>
      <c r="B28" s="93">
        <v>260</v>
      </c>
      <c r="C28" s="93">
        <v>260</v>
      </c>
      <c r="D28" s="93">
        <f t="shared" si="6"/>
        <v>260</v>
      </c>
      <c r="E28" s="93">
        <f t="shared" si="3"/>
        <v>260</v>
      </c>
      <c r="F28" s="93"/>
      <c r="G28" s="93"/>
      <c r="H28" s="93">
        <v>260</v>
      </c>
      <c r="I28" s="93"/>
      <c r="J28" s="93">
        <f t="shared" si="7"/>
        <v>0</v>
      </c>
      <c r="K28" s="93"/>
      <c r="L28" s="93"/>
      <c r="M28" s="93"/>
      <c r="N28" s="93"/>
    </row>
    <row r="29" spans="1:14" ht="31.5" customHeight="1">
      <c r="A29" s="92" t="s">
        <v>42</v>
      </c>
      <c r="B29" s="93"/>
      <c r="C29" s="93"/>
      <c r="D29" s="93">
        <f t="shared" si="6"/>
        <v>0</v>
      </c>
      <c r="E29" s="93">
        <f t="shared" si="3"/>
        <v>0</v>
      </c>
      <c r="F29" s="93"/>
      <c r="G29" s="93"/>
      <c r="H29" s="93"/>
      <c r="I29" s="93"/>
      <c r="J29" s="93">
        <f t="shared" si="7"/>
        <v>0</v>
      </c>
      <c r="K29" s="93"/>
      <c r="L29" s="93"/>
      <c r="M29" s="93"/>
      <c r="N29" s="93"/>
    </row>
    <row r="30" spans="1:14" ht="33" customHeight="1">
      <c r="A30" s="92" t="s">
        <v>43</v>
      </c>
      <c r="B30" s="93">
        <v>526</v>
      </c>
      <c r="C30" s="93">
        <v>526</v>
      </c>
      <c r="D30" s="93">
        <f t="shared" si="6"/>
        <v>526</v>
      </c>
      <c r="E30" s="93">
        <f t="shared" si="3"/>
        <v>526</v>
      </c>
      <c r="F30" s="93"/>
      <c r="G30" s="93">
        <v>526</v>
      </c>
      <c r="H30" s="93"/>
      <c r="I30" s="93"/>
      <c r="J30" s="93">
        <f t="shared" si="7"/>
        <v>0</v>
      </c>
      <c r="K30" s="93"/>
      <c r="L30" s="93"/>
      <c r="M30" s="93"/>
      <c r="N30" s="93"/>
    </row>
    <row r="31" spans="1:14" ht="27" customHeight="1">
      <c r="A31" s="92" t="s">
        <v>44</v>
      </c>
      <c r="B31" s="93">
        <v>55</v>
      </c>
      <c r="C31" s="93"/>
      <c r="D31" s="93">
        <f t="shared" si="6"/>
        <v>0</v>
      </c>
      <c r="E31" s="93">
        <f t="shared" si="3"/>
        <v>0</v>
      </c>
      <c r="F31" s="93"/>
      <c r="G31" s="93"/>
      <c r="H31" s="93"/>
      <c r="I31" s="93"/>
      <c r="J31" s="93">
        <f t="shared" si="7"/>
        <v>0</v>
      </c>
      <c r="K31" s="93"/>
      <c r="L31" s="93"/>
      <c r="M31" s="93"/>
      <c r="N31" s="93"/>
    </row>
    <row r="32" spans="1:14" ht="32.25" customHeight="1">
      <c r="A32" s="92" t="s">
        <v>45</v>
      </c>
      <c r="B32" s="93">
        <v>5559</v>
      </c>
      <c r="C32" s="93">
        <v>5559</v>
      </c>
      <c r="D32" s="93">
        <f t="shared" si="6"/>
        <v>5559</v>
      </c>
      <c r="E32" s="93">
        <f t="shared" si="3"/>
        <v>0</v>
      </c>
      <c r="F32" s="93"/>
      <c r="G32" s="93"/>
      <c r="H32" s="93"/>
      <c r="I32" s="93"/>
      <c r="J32" s="93">
        <f t="shared" si="7"/>
        <v>5559</v>
      </c>
      <c r="K32" s="93"/>
      <c r="L32" s="93">
        <v>5559</v>
      </c>
      <c r="M32" s="93"/>
      <c r="N32" s="93"/>
    </row>
    <row r="33" spans="1:14" ht="25.5" customHeight="1">
      <c r="A33" s="98" t="s">
        <v>46</v>
      </c>
      <c r="B33" s="91">
        <f>SUM(B34)</f>
        <v>145</v>
      </c>
      <c r="C33" s="91">
        <v>145</v>
      </c>
      <c r="D33" s="91">
        <f t="shared" si="6"/>
        <v>145</v>
      </c>
      <c r="E33" s="91">
        <f t="shared" si="3"/>
        <v>145</v>
      </c>
      <c r="F33" s="91">
        <f>SUM(F34)</f>
        <v>145</v>
      </c>
      <c r="G33" s="91"/>
      <c r="H33" s="91"/>
      <c r="I33" s="91"/>
      <c r="J33" s="91">
        <f t="shared" si="2"/>
        <v>0</v>
      </c>
      <c r="K33" s="91"/>
      <c r="L33" s="91"/>
      <c r="M33" s="91"/>
      <c r="N33" s="91"/>
    </row>
    <row r="34" spans="1:14" ht="27" customHeight="1">
      <c r="A34" s="92" t="s">
        <v>47</v>
      </c>
      <c r="B34" s="93">
        <v>145</v>
      </c>
      <c r="C34" s="93">
        <v>145</v>
      </c>
      <c r="D34" s="93">
        <f t="shared" si="6"/>
        <v>145</v>
      </c>
      <c r="E34" s="93">
        <f t="shared" si="3"/>
        <v>145</v>
      </c>
      <c r="F34" s="93">
        <v>145</v>
      </c>
      <c r="G34" s="93"/>
      <c r="H34" s="93"/>
      <c r="I34" s="93"/>
      <c r="J34" s="93">
        <f t="shared" si="2"/>
        <v>0</v>
      </c>
      <c r="K34" s="93"/>
      <c r="L34" s="93"/>
      <c r="M34" s="93"/>
      <c r="N34" s="93"/>
    </row>
    <row r="35" spans="1:14" s="76" customFormat="1" ht="29.25" customHeight="1">
      <c r="A35" s="98" t="s">
        <v>48</v>
      </c>
      <c r="B35" s="91">
        <v>11018</v>
      </c>
      <c r="C35" s="91">
        <v>11018</v>
      </c>
      <c r="D35" s="91">
        <f>SUM(J35+E35)</f>
        <v>11018</v>
      </c>
      <c r="E35" s="91">
        <f t="shared" si="3"/>
        <v>5112</v>
      </c>
      <c r="F35" s="91">
        <v>210</v>
      </c>
      <c r="G35" s="91">
        <v>0</v>
      </c>
      <c r="H35" s="91">
        <v>4778</v>
      </c>
      <c r="I35" s="91">
        <v>124</v>
      </c>
      <c r="J35" s="91">
        <f t="shared" si="2"/>
        <v>5906</v>
      </c>
      <c r="K35" s="91">
        <v>5706</v>
      </c>
      <c r="L35" s="91"/>
      <c r="M35" s="91">
        <v>200</v>
      </c>
      <c r="N35" s="91">
        <v>0</v>
      </c>
    </row>
  </sheetData>
  <sheetProtection/>
  <mergeCells count="9">
    <mergeCell ref="C1:N1"/>
    <mergeCell ref="A2:N2"/>
    <mergeCell ref="A3:N3"/>
    <mergeCell ref="E4:I4"/>
    <mergeCell ref="J4:N4"/>
    <mergeCell ref="A4:A5"/>
    <mergeCell ref="B4:B5"/>
    <mergeCell ref="C4:C5"/>
    <mergeCell ref="D4:D5"/>
  </mergeCells>
  <printOptions horizontalCentered="1"/>
  <pageMargins left="0.31496062992125984" right="0.31496062992125984" top="0.4724409448818898" bottom="0.472440944881889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177"/>
  <sheetViews>
    <sheetView tabSelected="1" view="pageBreakPreview" zoomScale="130" zoomScaleSheetLayoutView="130" workbookViewId="0" topLeftCell="A1">
      <selection activeCell="N9" sqref="N9"/>
    </sheetView>
  </sheetViews>
  <sheetFormatPr defaultColWidth="9.00390625" defaultRowHeight="24.75" customHeight="1"/>
  <cols>
    <col min="1" max="1" width="3.375" style="3" customWidth="1"/>
    <col min="2" max="2" width="8.75390625" style="3" customWidth="1"/>
    <col min="3" max="3" width="6.25390625" style="3" customWidth="1"/>
    <col min="4" max="4" width="6.50390625" style="3" customWidth="1"/>
    <col min="5" max="5" width="5.25390625" style="3" customWidth="1"/>
    <col min="6" max="6" width="6.625" style="3" customWidth="1"/>
    <col min="7" max="7" width="7.875" style="3" customWidth="1"/>
    <col min="8" max="8" width="18.75390625" style="3" customWidth="1"/>
    <col min="9" max="9" width="6.25390625" style="3" customWidth="1"/>
    <col min="10" max="10" width="8.875" style="3" customWidth="1"/>
    <col min="11" max="11" width="5.75390625" style="3" customWidth="1"/>
    <col min="12" max="12" width="6.75390625" style="4" customWidth="1"/>
    <col min="13" max="13" width="7.00390625" style="4" customWidth="1"/>
    <col min="14" max="14" width="17.25390625" style="3" customWidth="1"/>
    <col min="15" max="15" width="13.375" style="3" customWidth="1"/>
    <col min="16" max="16384" width="9.00390625" style="3" customWidth="1"/>
  </cols>
  <sheetData>
    <row r="1" spans="1:14" s="1" customFormat="1" ht="17.25" customHeight="1">
      <c r="A1" s="5" t="s">
        <v>49</v>
      </c>
      <c r="B1" s="6"/>
      <c r="C1" s="6"/>
      <c r="D1" s="6"/>
      <c r="E1" s="6"/>
      <c r="F1" s="6"/>
      <c r="G1" s="6"/>
      <c r="H1" s="6"/>
      <c r="I1" s="6"/>
      <c r="J1" s="6"/>
      <c r="K1" s="6"/>
      <c r="L1" s="28"/>
      <c r="M1" s="28"/>
      <c r="N1" s="6"/>
    </row>
    <row r="2" spans="1:15" s="1" customFormat="1" ht="33" customHeight="1">
      <c r="A2" s="7" t="s">
        <v>50</v>
      </c>
      <c r="B2" s="7"/>
      <c r="C2" s="7"/>
      <c r="D2" s="7"/>
      <c r="E2" s="7"/>
      <c r="F2" s="7"/>
      <c r="G2" s="7"/>
      <c r="H2" s="7"/>
      <c r="I2" s="7"/>
      <c r="J2" s="7"/>
      <c r="K2" s="7"/>
      <c r="L2" s="29"/>
      <c r="M2" s="29"/>
      <c r="N2" s="7"/>
      <c r="O2" s="7"/>
    </row>
    <row r="3" spans="1:14" s="1" customFormat="1" ht="15.75" customHeight="1">
      <c r="A3" s="8" t="s">
        <v>51</v>
      </c>
      <c r="B3" s="8"/>
      <c r="C3" s="8"/>
      <c r="D3" s="8"/>
      <c r="E3" s="8"/>
      <c r="F3" s="8"/>
      <c r="G3" s="8"/>
      <c r="H3" s="8"/>
      <c r="I3" s="8"/>
      <c r="J3" s="8"/>
      <c r="K3" s="8"/>
      <c r="L3" s="30"/>
      <c r="M3" s="30"/>
      <c r="N3" s="8"/>
    </row>
    <row r="4" spans="1:15" s="1" customFormat="1" ht="23.25" customHeight="1">
      <c r="A4" s="9" t="s">
        <v>52</v>
      </c>
      <c r="B4" s="9" t="s">
        <v>53</v>
      </c>
      <c r="C4" s="9" t="s">
        <v>54</v>
      </c>
      <c r="D4" s="9" t="s">
        <v>55</v>
      </c>
      <c r="E4" s="9" t="s">
        <v>56</v>
      </c>
      <c r="F4" s="9" t="s">
        <v>57</v>
      </c>
      <c r="G4" s="9" t="s">
        <v>58</v>
      </c>
      <c r="H4" s="10" t="s">
        <v>59</v>
      </c>
      <c r="I4" s="9" t="s">
        <v>60</v>
      </c>
      <c r="J4" s="9" t="s">
        <v>61</v>
      </c>
      <c r="K4" s="9"/>
      <c r="L4" s="31"/>
      <c r="M4" s="9" t="s">
        <v>62</v>
      </c>
      <c r="N4" s="32" t="s">
        <v>63</v>
      </c>
      <c r="O4" s="9" t="s">
        <v>64</v>
      </c>
    </row>
    <row r="5" spans="1:15" s="2" customFormat="1" ht="23.25" customHeight="1">
      <c r="A5" s="9"/>
      <c r="B5" s="9"/>
      <c r="C5" s="9"/>
      <c r="D5" s="9"/>
      <c r="E5" s="9"/>
      <c r="F5" s="9"/>
      <c r="G5" s="9"/>
      <c r="H5" s="10"/>
      <c r="I5" s="9"/>
      <c r="J5" s="9" t="s">
        <v>65</v>
      </c>
      <c r="K5" s="9" t="s">
        <v>66</v>
      </c>
      <c r="L5" s="9" t="s">
        <v>67</v>
      </c>
      <c r="M5" s="9"/>
      <c r="N5" s="32"/>
      <c r="O5" s="9"/>
    </row>
    <row r="6" spans="1:15" s="2" customFormat="1" ht="19.5" customHeight="1">
      <c r="A6" s="11" t="s">
        <v>68</v>
      </c>
      <c r="B6" s="11"/>
      <c r="C6" s="11"/>
      <c r="D6" s="11"/>
      <c r="E6" s="11"/>
      <c r="F6" s="11"/>
      <c r="G6" s="11"/>
      <c r="H6" s="11"/>
      <c r="I6" s="33">
        <f>SUM(I7+I128)</f>
        <v>49423</v>
      </c>
      <c r="J6" s="33"/>
      <c r="K6" s="33">
        <f>SUM(K7+K128)</f>
        <v>49423</v>
      </c>
      <c r="L6" s="34"/>
      <c r="M6" s="35"/>
      <c r="N6" s="13"/>
      <c r="O6" s="36"/>
    </row>
    <row r="7" spans="1:15" s="2" customFormat="1" ht="18" customHeight="1">
      <c r="A7" s="12" t="s">
        <v>69</v>
      </c>
      <c r="B7" s="13"/>
      <c r="C7" s="13"/>
      <c r="D7" s="13"/>
      <c r="E7" s="13"/>
      <c r="F7" s="13"/>
      <c r="G7" s="13"/>
      <c r="H7" s="14"/>
      <c r="I7" s="37">
        <f>SUM(I8+I105+I110+I115)</f>
        <v>24657</v>
      </c>
      <c r="J7" s="37"/>
      <c r="K7" s="37">
        <f>SUM(K8+K105+K110+K115)</f>
        <v>24657</v>
      </c>
      <c r="L7" s="34"/>
      <c r="M7" s="35"/>
      <c r="N7" s="13"/>
      <c r="O7" s="36"/>
    </row>
    <row r="8" spans="1:15" s="2" customFormat="1" ht="19.5" customHeight="1">
      <c r="A8" s="11" t="s">
        <v>70</v>
      </c>
      <c r="B8" s="11"/>
      <c r="C8" s="11"/>
      <c r="D8" s="11"/>
      <c r="E8" s="11"/>
      <c r="F8" s="11"/>
      <c r="G8" s="11"/>
      <c r="H8" s="11"/>
      <c r="I8" s="33">
        <f>SUM(I9:I104)</f>
        <v>11153</v>
      </c>
      <c r="J8" s="33"/>
      <c r="K8" s="33">
        <f>SUM(K9:K104)</f>
        <v>11153</v>
      </c>
      <c r="L8" s="34"/>
      <c r="M8" s="35"/>
      <c r="N8" s="13"/>
      <c r="O8" s="36"/>
    </row>
    <row r="9" spans="1:15" s="2" customFormat="1" ht="72" customHeight="1">
      <c r="A9" s="11">
        <v>1</v>
      </c>
      <c r="B9" s="15" t="s">
        <v>71</v>
      </c>
      <c r="C9" s="16" t="s">
        <v>72</v>
      </c>
      <c r="D9" s="15" t="s">
        <v>73</v>
      </c>
      <c r="E9" s="17" t="s">
        <v>74</v>
      </c>
      <c r="F9" s="18" t="s">
        <v>75</v>
      </c>
      <c r="G9" s="19" t="s">
        <v>76</v>
      </c>
      <c r="H9" s="15" t="s">
        <v>77</v>
      </c>
      <c r="I9" s="17">
        <v>250</v>
      </c>
      <c r="J9" s="19" t="s">
        <v>78</v>
      </c>
      <c r="K9" s="16">
        <v>250</v>
      </c>
      <c r="L9" s="20" t="s">
        <v>79</v>
      </c>
      <c r="M9" s="20" t="s">
        <v>79</v>
      </c>
      <c r="N9" s="19" t="s">
        <v>80</v>
      </c>
      <c r="O9" s="100" t="s">
        <v>81</v>
      </c>
    </row>
    <row r="10" spans="1:15" s="2" customFormat="1" ht="57" customHeight="1">
      <c r="A10" s="11">
        <v>2</v>
      </c>
      <c r="B10" s="15" t="s">
        <v>82</v>
      </c>
      <c r="C10" s="17" t="s">
        <v>72</v>
      </c>
      <c r="D10" s="20" t="s">
        <v>83</v>
      </c>
      <c r="E10" s="17" t="s">
        <v>74</v>
      </c>
      <c r="F10" s="18" t="s">
        <v>75</v>
      </c>
      <c r="G10" s="19" t="s">
        <v>84</v>
      </c>
      <c r="H10" s="15" t="s">
        <v>85</v>
      </c>
      <c r="I10" s="17">
        <v>100</v>
      </c>
      <c r="J10" s="19" t="s">
        <v>78</v>
      </c>
      <c r="K10" s="16">
        <v>100</v>
      </c>
      <c r="L10" s="20" t="s">
        <v>79</v>
      </c>
      <c r="M10" s="20" t="s">
        <v>79</v>
      </c>
      <c r="N10" s="19" t="s">
        <v>86</v>
      </c>
      <c r="O10" s="100" t="s">
        <v>87</v>
      </c>
    </row>
    <row r="11" spans="1:15" s="2" customFormat="1" ht="62.25" customHeight="1">
      <c r="A11" s="11">
        <v>3</v>
      </c>
      <c r="B11" s="15" t="s">
        <v>88</v>
      </c>
      <c r="C11" s="17" t="s">
        <v>72</v>
      </c>
      <c r="D11" s="20" t="s">
        <v>89</v>
      </c>
      <c r="E11" s="17" t="s">
        <v>74</v>
      </c>
      <c r="F11" s="18" t="s">
        <v>75</v>
      </c>
      <c r="G11" s="19" t="s">
        <v>90</v>
      </c>
      <c r="H11" s="15" t="s">
        <v>91</v>
      </c>
      <c r="I11" s="17">
        <v>350</v>
      </c>
      <c r="J11" s="19" t="s">
        <v>78</v>
      </c>
      <c r="K11" s="16">
        <v>350</v>
      </c>
      <c r="L11" s="20" t="s">
        <v>79</v>
      </c>
      <c r="M11" s="20" t="s">
        <v>79</v>
      </c>
      <c r="N11" s="19" t="s">
        <v>92</v>
      </c>
      <c r="O11" s="100" t="s">
        <v>93</v>
      </c>
    </row>
    <row r="12" spans="1:15" s="2" customFormat="1" ht="41.25" customHeight="1">
      <c r="A12" s="11">
        <v>4</v>
      </c>
      <c r="B12" s="15" t="s">
        <v>94</v>
      </c>
      <c r="C12" s="17" t="s">
        <v>72</v>
      </c>
      <c r="D12" s="20" t="s">
        <v>95</v>
      </c>
      <c r="E12" s="17" t="s">
        <v>74</v>
      </c>
      <c r="F12" s="18" t="s">
        <v>75</v>
      </c>
      <c r="G12" s="19" t="s">
        <v>90</v>
      </c>
      <c r="H12" s="15" t="s">
        <v>96</v>
      </c>
      <c r="I12" s="17">
        <v>50</v>
      </c>
      <c r="J12" s="19" t="s">
        <v>78</v>
      </c>
      <c r="K12" s="16">
        <v>50</v>
      </c>
      <c r="L12" s="20" t="s">
        <v>79</v>
      </c>
      <c r="M12" s="20" t="s">
        <v>79</v>
      </c>
      <c r="N12" s="19" t="s">
        <v>97</v>
      </c>
      <c r="O12" s="100" t="s">
        <v>98</v>
      </c>
    </row>
    <row r="13" spans="1:15" s="2" customFormat="1" ht="51.75" customHeight="1">
      <c r="A13" s="11">
        <v>5</v>
      </c>
      <c r="B13" s="15" t="s">
        <v>99</v>
      </c>
      <c r="C13" s="17" t="s">
        <v>72</v>
      </c>
      <c r="D13" s="20" t="s">
        <v>100</v>
      </c>
      <c r="E13" s="17" t="s">
        <v>74</v>
      </c>
      <c r="F13" s="18" t="s">
        <v>75</v>
      </c>
      <c r="G13" s="19" t="s">
        <v>101</v>
      </c>
      <c r="H13" s="15" t="s">
        <v>102</v>
      </c>
      <c r="I13" s="17">
        <v>50</v>
      </c>
      <c r="J13" s="19" t="s">
        <v>78</v>
      </c>
      <c r="K13" s="16">
        <v>50</v>
      </c>
      <c r="L13" s="20" t="s">
        <v>79</v>
      </c>
      <c r="M13" s="20" t="s">
        <v>79</v>
      </c>
      <c r="N13" s="19" t="s">
        <v>103</v>
      </c>
      <c r="O13" s="100" t="s">
        <v>104</v>
      </c>
    </row>
    <row r="14" spans="1:15" s="2" customFormat="1" ht="49.5" customHeight="1">
      <c r="A14" s="11">
        <v>6</v>
      </c>
      <c r="B14" s="15" t="s">
        <v>105</v>
      </c>
      <c r="C14" s="17" t="s">
        <v>72</v>
      </c>
      <c r="D14" s="20" t="s">
        <v>106</v>
      </c>
      <c r="E14" s="17" t="s">
        <v>74</v>
      </c>
      <c r="F14" s="18" t="s">
        <v>75</v>
      </c>
      <c r="G14" s="19" t="s">
        <v>107</v>
      </c>
      <c r="H14" s="15" t="s">
        <v>108</v>
      </c>
      <c r="I14" s="17">
        <v>100</v>
      </c>
      <c r="J14" s="19" t="s">
        <v>78</v>
      </c>
      <c r="K14" s="16">
        <v>100</v>
      </c>
      <c r="L14" s="20" t="s">
        <v>79</v>
      </c>
      <c r="M14" s="20" t="s">
        <v>79</v>
      </c>
      <c r="N14" s="19" t="s">
        <v>109</v>
      </c>
      <c r="O14" s="100" t="s">
        <v>110</v>
      </c>
    </row>
    <row r="15" spans="1:15" s="2" customFormat="1" ht="49.5" customHeight="1">
      <c r="A15" s="11">
        <v>7</v>
      </c>
      <c r="B15" s="15" t="s">
        <v>111</v>
      </c>
      <c r="C15" s="17" t="s">
        <v>72</v>
      </c>
      <c r="D15" s="20" t="s">
        <v>112</v>
      </c>
      <c r="E15" s="17" t="s">
        <v>74</v>
      </c>
      <c r="F15" s="18" t="s">
        <v>75</v>
      </c>
      <c r="G15" s="19" t="s">
        <v>113</v>
      </c>
      <c r="H15" s="15" t="s">
        <v>114</v>
      </c>
      <c r="I15" s="17">
        <v>86</v>
      </c>
      <c r="J15" s="19" t="s">
        <v>78</v>
      </c>
      <c r="K15" s="16">
        <v>86</v>
      </c>
      <c r="L15" s="20" t="s">
        <v>79</v>
      </c>
      <c r="M15" s="20" t="s">
        <v>79</v>
      </c>
      <c r="N15" s="19" t="s">
        <v>115</v>
      </c>
      <c r="O15" s="100" t="s">
        <v>116</v>
      </c>
    </row>
    <row r="16" spans="1:15" s="2" customFormat="1" ht="48.75" customHeight="1">
      <c r="A16" s="11">
        <v>8</v>
      </c>
      <c r="B16" s="15" t="s">
        <v>117</v>
      </c>
      <c r="C16" s="17" t="s">
        <v>72</v>
      </c>
      <c r="D16" s="20" t="s">
        <v>118</v>
      </c>
      <c r="E16" s="17" t="s">
        <v>74</v>
      </c>
      <c r="F16" s="18" t="s">
        <v>75</v>
      </c>
      <c r="G16" s="19" t="s">
        <v>119</v>
      </c>
      <c r="H16" s="15" t="s">
        <v>120</v>
      </c>
      <c r="I16" s="17">
        <v>270</v>
      </c>
      <c r="J16" s="19" t="s">
        <v>78</v>
      </c>
      <c r="K16" s="16">
        <v>270</v>
      </c>
      <c r="L16" s="20" t="s">
        <v>79</v>
      </c>
      <c r="M16" s="20" t="s">
        <v>79</v>
      </c>
      <c r="N16" s="19" t="s">
        <v>121</v>
      </c>
      <c r="O16" s="100" t="s">
        <v>122</v>
      </c>
    </row>
    <row r="17" spans="1:15" s="2" customFormat="1" ht="48.75" customHeight="1">
      <c r="A17" s="11">
        <v>9</v>
      </c>
      <c r="B17" s="15" t="s">
        <v>123</v>
      </c>
      <c r="C17" s="17" t="s">
        <v>72</v>
      </c>
      <c r="D17" s="20" t="s">
        <v>124</v>
      </c>
      <c r="E17" s="17" t="s">
        <v>74</v>
      </c>
      <c r="F17" s="18" t="s">
        <v>75</v>
      </c>
      <c r="G17" s="19" t="s">
        <v>125</v>
      </c>
      <c r="H17" s="15" t="s">
        <v>126</v>
      </c>
      <c r="I17" s="17">
        <v>100</v>
      </c>
      <c r="J17" s="19" t="s">
        <v>78</v>
      </c>
      <c r="K17" s="16">
        <v>100</v>
      </c>
      <c r="L17" s="20" t="s">
        <v>79</v>
      </c>
      <c r="M17" s="20" t="s">
        <v>79</v>
      </c>
      <c r="N17" s="19" t="s">
        <v>127</v>
      </c>
      <c r="O17" s="100" t="s">
        <v>128</v>
      </c>
    </row>
    <row r="18" spans="1:15" s="2" customFormat="1" ht="55.5" customHeight="1">
      <c r="A18" s="11">
        <v>10</v>
      </c>
      <c r="B18" s="15" t="s">
        <v>129</v>
      </c>
      <c r="C18" s="17" t="s">
        <v>72</v>
      </c>
      <c r="D18" s="20" t="s">
        <v>130</v>
      </c>
      <c r="E18" s="17" t="s">
        <v>74</v>
      </c>
      <c r="F18" s="18" t="s">
        <v>75</v>
      </c>
      <c r="G18" s="19" t="s">
        <v>131</v>
      </c>
      <c r="H18" s="15" t="s">
        <v>132</v>
      </c>
      <c r="I18" s="17">
        <v>150</v>
      </c>
      <c r="J18" s="19" t="s">
        <v>78</v>
      </c>
      <c r="K18" s="16">
        <v>150</v>
      </c>
      <c r="L18" s="20" t="s">
        <v>79</v>
      </c>
      <c r="M18" s="20" t="s">
        <v>79</v>
      </c>
      <c r="N18" s="19" t="s">
        <v>133</v>
      </c>
      <c r="O18" s="100" t="s">
        <v>134</v>
      </c>
    </row>
    <row r="19" spans="1:15" s="2" customFormat="1" ht="57" customHeight="1">
      <c r="A19" s="11">
        <v>11</v>
      </c>
      <c r="B19" s="15" t="s">
        <v>135</v>
      </c>
      <c r="C19" s="17" t="s">
        <v>72</v>
      </c>
      <c r="D19" s="20" t="s">
        <v>136</v>
      </c>
      <c r="E19" s="17" t="s">
        <v>74</v>
      </c>
      <c r="F19" s="18" t="s">
        <v>75</v>
      </c>
      <c r="G19" s="19" t="s">
        <v>137</v>
      </c>
      <c r="H19" s="15" t="s">
        <v>138</v>
      </c>
      <c r="I19" s="17">
        <v>200</v>
      </c>
      <c r="J19" s="19" t="s">
        <v>78</v>
      </c>
      <c r="K19" s="16">
        <v>200</v>
      </c>
      <c r="L19" s="20" t="s">
        <v>79</v>
      </c>
      <c r="M19" s="20" t="s">
        <v>79</v>
      </c>
      <c r="N19" s="19" t="s">
        <v>139</v>
      </c>
      <c r="O19" s="100" t="s">
        <v>140</v>
      </c>
    </row>
    <row r="20" spans="1:15" s="2" customFormat="1" ht="58.5" customHeight="1">
      <c r="A20" s="11">
        <v>12</v>
      </c>
      <c r="B20" s="15" t="s">
        <v>141</v>
      </c>
      <c r="C20" s="17" t="s">
        <v>72</v>
      </c>
      <c r="D20" s="20" t="s">
        <v>142</v>
      </c>
      <c r="E20" s="17" t="s">
        <v>74</v>
      </c>
      <c r="F20" s="18" t="s">
        <v>75</v>
      </c>
      <c r="G20" s="19" t="s">
        <v>137</v>
      </c>
      <c r="H20" s="15" t="s">
        <v>143</v>
      </c>
      <c r="I20" s="17">
        <v>50</v>
      </c>
      <c r="J20" s="19" t="s">
        <v>78</v>
      </c>
      <c r="K20" s="16">
        <v>50</v>
      </c>
      <c r="L20" s="20" t="s">
        <v>79</v>
      </c>
      <c r="M20" s="20" t="s">
        <v>79</v>
      </c>
      <c r="N20" s="19" t="s">
        <v>144</v>
      </c>
      <c r="O20" s="100" t="s">
        <v>145</v>
      </c>
    </row>
    <row r="21" spans="1:15" s="2" customFormat="1" ht="51" customHeight="1">
      <c r="A21" s="11">
        <v>13</v>
      </c>
      <c r="B21" s="15" t="s">
        <v>146</v>
      </c>
      <c r="C21" s="17" t="s">
        <v>72</v>
      </c>
      <c r="D21" s="20" t="s">
        <v>147</v>
      </c>
      <c r="E21" s="17" t="s">
        <v>74</v>
      </c>
      <c r="F21" s="18" t="s">
        <v>75</v>
      </c>
      <c r="G21" s="19" t="s">
        <v>148</v>
      </c>
      <c r="H21" s="15" t="s">
        <v>149</v>
      </c>
      <c r="I21" s="17">
        <v>350</v>
      </c>
      <c r="J21" s="19" t="s">
        <v>78</v>
      </c>
      <c r="K21" s="16">
        <v>350</v>
      </c>
      <c r="L21" s="20" t="s">
        <v>79</v>
      </c>
      <c r="M21" s="20" t="s">
        <v>79</v>
      </c>
      <c r="N21" s="19" t="s">
        <v>150</v>
      </c>
      <c r="O21" s="100" t="s">
        <v>151</v>
      </c>
    </row>
    <row r="22" spans="1:15" s="2" customFormat="1" ht="42" customHeight="1">
      <c r="A22" s="11">
        <v>14</v>
      </c>
      <c r="B22" s="21" t="s">
        <v>152</v>
      </c>
      <c r="C22" s="22" t="s">
        <v>72</v>
      </c>
      <c r="D22" s="23" t="s">
        <v>153</v>
      </c>
      <c r="E22" s="18" t="s">
        <v>74</v>
      </c>
      <c r="F22" s="18" t="s">
        <v>75</v>
      </c>
      <c r="G22" s="24" t="s">
        <v>79</v>
      </c>
      <c r="H22" s="25" t="s">
        <v>154</v>
      </c>
      <c r="I22" s="39">
        <v>738</v>
      </c>
      <c r="J22" s="40" t="s">
        <v>155</v>
      </c>
      <c r="K22" s="18">
        <v>738</v>
      </c>
      <c r="L22" s="23" t="s">
        <v>79</v>
      </c>
      <c r="M22" s="23" t="s">
        <v>79</v>
      </c>
      <c r="N22" s="19" t="s">
        <v>156</v>
      </c>
      <c r="O22" s="100" t="s">
        <v>157</v>
      </c>
    </row>
    <row r="23" spans="1:15" s="2" customFormat="1" ht="54" customHeight="1">
      <c r="A23" s="11">
        <v>15</v>
      </c>
      <c r="B23" s="21" t="s">
        <v>158</v>
      </c>
      <c r="C23" s="22" t="s">
        <v>72</v>
      </c>
      <c r="D23" s="23" t="s">
        <v>153</v>
      </c>
      <c r="E23" s="18" t="s">
        <v>74</v>
      </c>
      <c r="F23" s="18" t="s">
        <v>75</v>
      </c>
      <c r="G23" s="24" t="s">
        <v>79</v>
      </c>
      <c r="H23" s="21" t="s">
        <v>158</v>
      </c>
      <c r="I23" s="26">
        <v>300</v>
      </c>
      <c r="J23" s="40" t="s">
        <v>155</v>
      </c>
      <c r="K23" s="26">
        <v>300</v>
      </c>
      <c r="L23" s="23" t="s">
        <v>79</v>
      </c>
      <c r="M23" s="23" t="s">
        <v>79</v>
      </c>
      <c r="N23" s="19" t="s">
        <v>159</v>
      </c>
      <c r="O23" s="100" t="s">
        <v>160</v>
      </c>
    </row>
    <row r="24" spans="1:15" s="2" customFormat="1" ht="45" customHeight="1">
      <c r="A24" s="11">
        <v>16</v>
      </c>
      <c r="B24" s="21" t="s">
        <v>161</v>
      </c>
      <c r="C24" s="26" t="s">
        <v>72</v>
      </c>
      <c r="D24" s="21" t="s">
        <v>153</v>
      </c>
      <c r="E24" s="26" t="s">
        <v>74</v>
      </c>
      <c r="F24" s="26" t="s">
        <v>75</v>
      </c>
      <c r="G24" s="21" t="s">
        <v>79</v>
      </c>
      <c r="H24" s="21" t="s">
        <v>162</v>
      </c>
      <c r="I24" s="26">
        <v>300</v>
      </c>
      <c r="J24" s="27" t="s">
        <v>155</v>
      </c>
      <c r="K24" s="26">
        <v>300</v>
      </c>
      <c r="L24" s="21" t="s">
        <v>79</v>
      </c>
      <c r="M24" s="21" t="s">
        <v>79</v>
      </c>
      <c r="N24" s="21" t="s">
        <v>163</v>
      </c>
      <c r="O24" s="41" t="s">
        <v>164</v>
      </c>
    </row>
    <row r="25" spans="1:15" s="2" customFormat="1" ht="54" customHeight="1">
      <c r="A25" s="11">
        <v>17</v>
      </c>
      <c r="B25" s="21" t="s">
        <v>165</v>
      </c>
      <c r="C25" s="26" t="s">
        <v>72</v>
      </c>
      <c r="D25" s="23" t="s">
        <v>153</v>
      </c>
      <c r="E25" s="18" t="s">
        <v>74</v>
      </c>
      <c r="F25" s="18" t="s">
        <v>75</v>
      </c>
      <c r="G25" s="24" t="s">
        <v>166</v>
      </c>
      <c r="H25" s="21" t="s">
        <v>167</v>
      </c>
      <c r="I25" s="26">
        <v>3</v>
      </c>
      <c r="J25" s="24" t="s">
        <v>168</v>
      </c>
      <c r="K25" s="18">
        <v>3</v>
      </c>
      <c r="L25" s="23" t="s">
        <v>79</v>
      </c>
      <c r="M25" s="23" t="s">
        <v>79</v>
      </c>
      <c r="N25" s="20" t="s">
        <v>163</v>
      </c>
      <c r="O25" s="41" t="s">
        <v>169</v>
      </c>
    </row>
    <row r="26" spans="1:15" s="2" customFormat="1" ht="54.75" customHeight="1">
      <c r="A26" s="11">
        <v>18</v>
      </c>
      <c r="B26" s="21" t="s">
        <v>170</v>
      </c>
      <c r="C26" s="26" t="s">
        <v>72</v>
      </c>
      <c r="D26" s="23" t="s">
        <v>153</v>
      </c>
      <c r="E26" s="18" t="s">
        <v>74</v>
      </c>
      <c r="F26" s="26" t="s">
        <v>75</v>
      </c>
      <c r="G26" s="24" t="s">
        <v>76</v>
      </c>
      <c r="H26" s="21" t="s">
        <v>171</v>
      </c>
      <c r="I26" s="26">
        <v>5</v>
      </c>
      <c r="J26" s="24" t="s">
        <v>168</v>
      </c>
      <c r="K26" s="18">
        <v>5</v>
      </c>
      <c r="L26" s="23" t="s">
        <v>79</v>
      </c>
      <c r="M26" s="23" t="s">
        <v>79</v>
      </c>
      <c r="N26" s="20" t="s">
        <v>163</v>
      </c>
      <c r="O26" s="41" t="s">
        <v>172</v>
      </c>
    </row>
    <row r="27" spans="1:15" s="2" customFormat="1" ht="58.5" customHeight="1">
      <c r="A27" s="11">
        <v>19</v>
      </c>
      <c r="B27" s="21" t="s">
        <v>173</v>
      </c>
      <c r="C27" s="26" t="s">
        <v>72</v>
      </c>
      <c r="D27" s="23" t="s">
        <v>153</v>
      </c>
      <c r="E27" s="18" t="s">
        <v>74</v>
      </c>
      <c r="F27" s="18" t="s">
        <v>75</v>
      </c>
      <c r="G27" s="24" t="s">
        <v>174</v>
      </c>
      <c r="H27" s="21" t="s">
        <v>171</v>
      </c>
      <c r="I27" s="26">
        <v>3</v>
      </c>
      <c r="J27" s="24" t="s">
        <v>168</v>
      </c>
      <c r="K27" s="18">
        <v>3</v>
      </c>
      <c r="L27" s="23" t="s">
        <v>79</v>
      </c>
      <c r="M27" s="23" t="s">
        <v>79</v>
      </c>
      <c r="N27" s="20" t="s">
        <v>163</v>
      </c>
      <c r="O27" s="41" t="s">
        <v>175</v>
      </c>
    </row>
    <row r="28" spans="1:15" s="2" customFormat="1" ht="54.75" customHeight="1">
      <c r="A28" s="11">
        <v>20</v>
      </c>
      <c r="B28" s="21" t="s">
        <v>176</v>
      </c>
      <c r="C28" s="26" t="s">
        <v>72</v>
      </c>
      <c r="D28" s="23" t="s">
        <v>153</v>
      </c>
      <c r="E28" s="18" t="s">
        <v>74</v>
      </c>
      <c r="F28" s="26" t="s">
        <v>75</v>
      </c>
      <c r="G28" s="24" t="s">
        <v>177</v>
      </c>
      <c r="H28" s="21" t="s">
        <v>178</v>
      </c>
      <c r="I28" s="26">
        <v>4</v>
      </c>
      <c r="J28" s="24" t="s">
        <v>168</v>
      </c>
      <c r="K28" s="18">
        <v>4</v>
      </c>
      <c r="L28" s="23" t="s">
        <v>79</v>
      </c>
      <c r="M28" s="23" t="s">
        <v>79</v>
      </c>
      <c r="N28" s="20" t="s">
        <v>163</v>
      </c>
      <c r="O28" s="41" t="s">
        <v>179</v>
      </c>
    </row>
    <row r="29" spans="1:15" s="2" customFormat="1" ht="54.75" customHeight="1">
      <c r="A29" s="11">
        <v>21</v>
      </c>
      <c r="B29" s="21" t="s">
        <v>180</v>
      </c>
      <c r="C29" s="26" t="s">
        <v>72</v>
      </c>
      <c r="D29" s="23" t="s">
        <v>153</v>
      </c>
      <c r="E29" s="18" t="s">
        <v>74</v>
      </c>
      <c r="F29" s="18" t="s">
        <v>75</v>
      </c>
      <c r="G29" s="24" t="s">
        <v>181</v>
      </c>
      <c r="H29" s="21" t="s">
        <v>182</v>
      </c>
      <c r="I29" s="26">
        <v>6</v>
      </c>
      <c r="J29" s="24" t="s">
        <v>168</v>
      </c>
      <c r="K29" s="18">
        <v>6</v>
      </c>
      <c r="L29" s="23" t="s">
        <v>79</v>
      </c>
      <c r="M29" s="23" t="s">
        <v>79</v>
      </c>
      <c r="N29" s="20" t="s">
        <v>163</v>
      </c>
      <c r="O29" s="41" t="s">
        <v>183</v>
      </c>
    </row>
    <row r="30" spans="1:15" s="2" customFormat="1" ht="52.5" customHeight="1">
      <c r="A30" s="11">
        <v>22</v>
      </c>
      <c r="B30" s="21" t="s">
        <v>184</v>
      </c>
      <c r="C30" s="26" t="s">
        <v>72</v>
      </c>
      <c r="D30" s="23" t="s">
        <v>153</v>
      </c>
      <c r="E30" s="18" t="s">
        <v>74</v>
      </c>
      <c r="F30" s="26" t="s">
        <v>75</v>
      </c>
      <c r="G30" s="24" t="s">
        <v>185</v>
      </c>
      <c r="H30" s="21" t="s">
        <v>182</v>
      </c>
      <c r="I30" s="26">
        <v>6</v>
      </c>
      <c r="J30" s="24" t="s">
        <v>168</v>
      </c>
      <c r="K30" s="18">
        <v>6</v>
      </c>
      <c r="L30" s="23" t="s">
        <v>79</v>
      </c>
      <c r="M30" s="23" t="s">
        <v>79</v>
      </c>
      <c r="N30" s="20" t="s">
        <v>163</v>
      </c>
      <c r="O30" s="41" t="s">
        <v>186</v>
      </c>
    </row>
    <row r="31" spans="1:15" s="2" customFormat="1" ht="57.75" customHeight="1">
      <c r="A31" s="11">
        <v>23</v>
      </c>
      <c r="B31" s="21" t="s">
        <v>187</v>
      </c>
      <c r="C31" s="26" t="s">
        <v>72</v>
      </c>
      <c r="D31" s="23" t="s">
        <v>153</v>
      </c>
      <c r="E31" s="18" t="s">
        <v>74</v>
      </c>
      <c r="F31" s="18" t="s">
        <v>75</v>
      </c>
      <c r="G31" s="24" t="s">
        <v>188</v>
      </c>
      <c r="H31" s="21" t="s">
        <v>189</v>
      </c>
      <c r="I31" s="26">
        <v>16</v>
      </c>
      <c r="J31" s="24" t="s">
        <v>168</v>
      </c>
      <c r="K31" s="18">
        <v>16</v>
      </c>
      <c r="L31" s="23" t="s">
        <v>79</v>
      </c>
      <c r="M31" s="23" t="s">
        <v>79</v>
      </c>
      <c r="N31" s="20" t="s">
        <v>163</v>
      </c>
      <c r="O31" s="41" t="s">
        <v>190</v>
      </c>
    </row>
    <row r="32" spans="1:15" s="2" customFormat="1" ht="51.75" customHeight="1">
      <c r="A32" s="11">
        <v>24</v>
      </c>
      <c r="B32" s="21" t="s">
        <v>191</v>
      </c>
      <c r="C32" s="26" t="s">
        <v>72</v>
      </c>
      <c r="D32" s="23" t="s">
        <v>153</v>
      </c>
      <c r="E32" s="18" t="s">
        <v>74</v>
      </c>
      <c r="F32" s="26" t="s">
        <v>75</v>
      </c>
      <c r="G32" s="24" t="s">
        <v>192</v>
      </c>
      <c r="H32" s="21" t="s">
        <v>171</v>
      </c>
      <c r="I32" s="26">
        <v>5</v>
      </c>
      <c r="J32" s="24" t="s">
        <v>168</v>
      </c>
      <c r="K32" s="18">
        <v>5</v>
      </c>
      <c r="L32" s="23" t="s">
        <v>79</v>
      </c>
      <c r="M32" s="23" t="s">
        <v>79</v>
      </c>
      <c r="N32" s="20" t="s">
        <v>163</v>
      </c>
      <c r="O32" s="41" t="s">
        <v>193</v>
      </c>
    </row>
    <row r="33" spans="1:15" s="2" customFormat="1" ht="48" customHeight="1">
      <c r="A33" s="11">
        <v>25</v>
      </c>
      <c r="B33" s="21" t="s">
        <v>194</v>
      </c>
      <c r="C33" s="26" t="s">
        <v>72</v>
      </c>
      <c r="D33" s="23" t="s">
        <v>153</v>
      </c>
      <c r="E33" s="18" t="s">
        <v>74</v>
      </c>
      <c r="F33" s="18" t="s">
        <v>75</v>
      </c>
      <c r="G33" s="24" t="s">
        <v>195</v>
      </c>
      <c r="H33" s="21" t="s">
        <v>189</v>
      </c>
      <c r="I33" s="26">
        <v>16</v>
      </c>
      <c r="J33" s="24" t="s">
        <v>168</v>
      </c>
      <c r="K33" s="18">
        <v>16</v>
      </c>
      <c r="L33" s="23" t="s">
        <v>79</v>
      </c>
      <c r="M33" s="23" t="s">
        <v>79</v>
      </c>
      <c r="N33" s="20" t="s">
        <v>163</v>
      </c>
      <c r="O33" s="41" t="s">
        <v>196</v>
      </c>
    </row>
    <row r="34" spans="1:15" s="2" customFormat="1" ht="46.5" customHeight="1">
      <c r="A34" s="11">
        <v>26</v>
      </c>
      <c r="B34" s="21" t="s">
        <v>197</v>
      </c>
      <c r="C34" s="26" t="s">
        <v>72</v>
      </c>
      <c r="D34" s="23" t="s">
        <v>153</v>
      </c>
      <c r="E34" s="18" t="s">
        <v>74</v>
      </c>
      <c r="F34" s="26" t="s">
        <v>75</v>
      </c>
      <c r="G34" s="24" t="s">
        <v>198</v>
      </c>
      <c r="H34" s="21" t="s">
        <v>189</v>
      </c>
      <c r="I34" s="26">
        <v>16</v>
      </c>
      <c r="J34" s="24" t="s">
        <v>168</v>
      </c>
      <c r="K34" s="18">
        <v>16</v>
      </c>
      <c r="L34" s="23" t="s">
        <v>79</v>
      </c>
      <c r="M34" s="23" t="s">
        <v>79</v>
      </c>
      <c r="N34" s="20" t="s">
        <v>163</v>
      </c>
      <c r="O34" s="41" t="s">
        <v>199</v>
      </c>
    </row>
    <row r="35" spans="1:15" s="2" customFormat="1" ht="45.75" customHeight="1">
      <c r="A35" s="11">
        <v>27</v>
      </c>
      <c r="B35" s="21" t="s">
        <v>200</v>
      </c>
      <c r="C35" s="26" t="s">
        <v>72</v>
      </c>
      <c r="D35" s="23" t="s">
        <v>153</v>
      </c>
      <c r="E35" s="18" t="s">
        <v>74</v>
      </c>
      <c r="F35" s="18" t="s">
        <v>75</v>
      </c>
      <c r="G35" s="24" t="s">
        <v>201</v>
      </c>
      <c r="H35" s="21" t="s">
        <v>182</v>
      </c>
      <c r="I35" s="26">
        <v>6</v>
      </c>
      <c r="J35" s="24" t="s">
        <v>168</v>
      </c>
      <c r="K35" s="18">
        <v>6</v>
      </c>
      <c r="L35" s="23" t="s">
        <v>79</v>
      </c>
      <c r="M35" s="23" t="s">
        <v>79</v>
      </c>
      <c r="N35" s="20" t="s">
        <v>163</v>
      </c>
      <c r="O35" s="41" t="s">
        <v>202</v>
      </c>
    </row>
    <row r="36" spans="1:15" s="2" customFormat="1" ht="49.5" customHeight="1">
      <c r="A36" s="11">
        <v>28</v>
      </c>
      <c r="B36" s="21" t="s">
        <v>203</v>
      </c>
      <c r="C36" s="26" t="s">
        <v>72</v>
      </c>
      <c r="D36" s="23" t="s">
        <v>153</v>
      </c>
      <c r="E36" s="18" t="s">
        <v>74</v>
      </c>
      <c r="F36" s="26" t="s">
        <v>75</v>
      </c>
      <c r="G36" s="24" t="s">
        <v>204</v>
      </c>
      <c r="H36" s="21" t="s">
        <v>178</v>
      </c>
      <c r="I36" s="26">
        <v>4</v>
      </c>
      <c r="J36" s="24" t="s">
        <v>168</v>
      </c>
      <c r="K36" s="18">
        <v>4</v>
      </c>
      <c r="L36" s="23" t="s">
        <v>79</v>
      </c>
      <c r="M36" s="23" t="s">
        <v>79</v>
      </c>
      <c r="N36" s="20" t="s">
        <v>163</v>
      </c>
      <c r="O36" s="41" t="s">
        <v>205</v>
      </c>
    </row>
    <row r="37" spans="1:15" s="2" customFormat="1" ht="54" customHeight="1">
      <c r="A37" s="11">
        <v>29</v>
      </c>
      <c r="B37" s="21" t="s">
        <v>206</v>
      </c>
      <c r="C37" s="26" t="s">
        <v>72</v>
      </c>
      <c r="D37" s="23" t="s">
        <v>153</v>
      </c>
      <c r="E37" s="18" t="s">
        <v>74</v>
      </c>
      <c r="F37" s="18" t="s">
        <v>75</v>
      </c>
      <c r="G37" s="24" t="s">
        <v>131</v>
      </c>
      <c r="H37" s="21" t="s">
        <v>171</v>
      </c>
      <c r="I37" s="26">
        <v>5</v>
      </c>
      <c r="J37" s="24" t="s">
        <v>168</v>
      </c>
      <c r="K37" s="18">
        <v>5</v>
      </c>
      <c r="L37" s="23" t="s">
        <v>79</v>
      </c>
      <c r="M37" s="23" t="s">
        <v>79</v>
      </c>
      <c r="N37" s="20" t="s">
        <v>163</v>
      </c>
      <c r="O37" s="41" t="s">
        <v>207</v>
      </c>
    </row>
    <row r="38" spans="1:15" s="2" customFormat="1" ht="52.5" customHeight="1">
      <c r="A38" s="11">
        <v>30</v>
      </c>
      <c r="B38" s="21" t="s">
        <v>208</v>
      </c>
      <c r="C38" s="26" t="s">
        <v>72</v>
      </c>
      <c r="D38" s="23" t="s">
        <v>153</v>
      </c>
      <c r="E38" s="18" t="s">
        <v>74</v>
      </c>
      <c r="F38" s="26" t="s">
        <v>75</v>
      </c>
      <c r="G38" s="24" t="s">
        <v>209</v>
      </c>
      <c r="H38" s="21" t="s">
        <v>182</v>
      </c>
      <c r="I38" s="26">
        <v>6</v>
      </c>
      <c r="J38" s="24" t="s">
        <v>168</v>
      </c>
      <c r="K38" s="18">
        <v>6</v>
      </c>
      <c r="L38" s="23" t="s">
        <v>79</v>
      </c>
      <c r="M38" s="23" t="s">
        <v>79</v>
      </c>
      <c r="N38" s="20" t="s">
        <v>163</v>
      </c>
      <c r="O38" s="41" t="s">
        <v>210</v>
      </c>
    </row>
    <row r="39" spans="1:15" s="2" customFormat="1" ht="53.25" customHeight="1">
      <c r="A39" s="11">
        <v>31</v>
      </c>
      <c r="B39" s="21" t="s">
        <v>211</v>
      </c>
      <c r="C39" s="26" t="s">
        <v>72</v>
      </c>
      <c r="D39" s="23" t="s">
        <v>153</v>
      </c>
      <c r="E39" s="18" t="s">
        <v>74</v>
      </c>
      <c r="F39" s="18" t="s">
        <v>75</v>
      </c>
      <c r="G39" s="24" t="s">
        <v>212</v>
      </c>
      <c r="H39" s="21" t="s">
        <v>171</v>
      </c>
      <c r="I39" s="26">
        <v>5</v>
      </c>
      <c r="J39" s="24" t="s">
        <v>168</v>
      </c>
      <c r="K39" s="18">
        <v>5</v>
      </c>
      <c r="L39" s="23" t="s">
        <v>79</v>
      </c>
      <c r="M39" s="23" t="s">
        <v>79</v>
      </c>
      <c r="N39" s="20" t="s">
        <v>163</v>
      </c>
      <c r="O39" s="41" t="s">
        <v>213</v>
      </c>
    </row>
    <row r="40" spans="1:15" s="2" customFormat="1" ht="51" customHeight="1">
      <c r="A40" s="11">
        <v>32</v>
      </c>
      <c r="B40" s="21" t="s">
        <v>214</v>
      </c>
      <c r="C40" s="26" t="s">
        <v>72</v>
      </c>
      <c r="D40" s="23" t="s">
        <v>153</v>
      </c>
      <c r="E40" s="18" t="s">
        <v>74</v>
      </c>
      <c r="F40" s="26" t="s">
        <v>75</v>
      </c>
      <c r="G40" s="24" t="s">
        <v>215</v>
      </c>
      <c r="H40" s="21" t="s">
        <v>216</v>
      </c>
      <c r="I40" s="26">
        <v>17</v>
      </c>
      <c r="J40" s="24" t="s">
        <v>168</v>
      </c>
      <c r="K40" s="18">
        <v>17</v>
      </c>
      <c r="L40" s="23" t="s">
        <v>79</v>
      </c>
      <c r="M40" s="23" t="s">
        <v>79</v>
      </c>
      <c r="N40" s="20" t="s">
        <v>163</v>
      </c>
      <c r="O40" s="41" t="s">
        <v>217</v>
      </c>
    </row>
    <row r="41" spans="1:15" s="2" customFormat="1" ht="54" customHeight="1">
      <c r="A41" s="11">
        <v>33</v>
      </c>
      <c r="B41" s="21" t="s">
        <v>218</v>
      </c>
      <c r="C41" s="26" t="s">
        <v>72</v>
      </c>
      <c r="D41" s="23" t="s">
        <v>153</v>
      </c>
      <c r="E41" s="18" t="s">
        <v>74</v>
      </c>
      <c r="F41" s="18" t="s">
        <v>75</v>
      </c>
      <c r="G41" s="24" t="s">
        <v>219</v>
      </c>
      <c r="H41" s="21" t="s">
        <v>220</v>
      </c>
      <c r="I41" s="26">
        <v>1</v>
      </c>
      <c r="J41" s="24" t="s">
        <v>168</v>
      </c>
      <c r="K41" s="18">
        <v>1</v>
      </c>
      <c r="L41" s="23" t="s">
        <v>79</v>
      </c>
      <c r="M41" s="23" t="s">
        <v>79</v>
      </c>
      <c r="N41" s="20" t="s">
        <v>163</v>
      </c>
      <c r="O41" s="41" t="s">
        <v>221</v>
      </c>
    </row>
    <row r="42" spans="1:15" s="2" customFormat="1" ht="50.25" customHeight="1">
      <c r="A42" s="11">
        <v>34</v>
      </c>
      <c r="B42" s="21" t="s">
        <v>222</v>
      </c>
      <c r="C42" s="26" t="s">
        <v>72</v>
      </c>
      <c r="D42" s="23" t="s">
        <v>153</v>
      </c>
      <c r="E42" s="18" t="s">
        <v>74</v>
      </c>
      <c r="F42" s="26" t="s">
        <v>75</v>
      </c>
      <c r="G42" s="24" t="s">
        <v>223</v>
      </c>
      <c r="H42" s="21" t="s">
        <v>182</v>
      </c>
      <c r="I42" s="26">
        <v>6</v>
      </c>
      <c r="J42" s="24" t="s">
        <v>168</v>
      </c>
      <c r="K42" s="18">
        <v>6</v>
      </c>
      <c r="L42" s="23" t="s">
        <v>79</v>
      </c>
      <c r="M42" s="23" t="s">
        <v>79</v>
      </c>
      <c r="N42" s="20" t="s">
        <v>163</v>
      </c>
      <c r="O42" s="41" t="s">
        <v>224</v>
      </c>
    </row>
    <row r="43" spans="1:18" s="2" customFormat="1" ht="42" customHeight="1">
      <c r="A43" s="11">
        <v>35</v>
      </c>
      <c r="B43" s="21" t="s">
        <v>225</v>
      </c>
      <c r="C43" s="22" t="s">
        <v>72</v>
      </c>
      <c r="D43" s="23" t="s">
        <v>153</v>
      </c>
      <c r="E43" s="18" t="s">
        <v>74</v>
      </c>
      <c r="F43" s="18" t="s">
        <v>75</v>
      </c>
      <c r="G43" s="24" t="s">
        <v>79</v>
      </c>
      <c r="H43" s="21" t="s">
        <v>226</v>
      </c>
      <c r="I43" s="26">
        <v>155</v>
      </c>
      <c r="J43" s="40" t="s">
        <v>155</v>
      </c>
      <c r="K43" s="26">
        <v>155</v>
      </c>
      <c r="L43" s="23" t="s">
        <v>79</v>
      </c>
      <c r="M43" s="23" t="s">
        <v>79</v>
      </c>
      <c r="N43" s="19" t="s">
        <v>227</v>
      </c>
      <c r="O43" s="101" t="s">
        <v>228</v>
      </c>
      <c r="R43" s="43"/>
    </row>
    <row r="44" spans="1:15" s="2" customFormat="1" ht="47.25" customHeight="1">
      <c r="A44" s="11">
        <v>36</v>
      </c>
      <c r="B44" s="20" t="s">
        <v>229</v>
      </c>
      <c r="C44" s="17" t="s">
        <v>72</v>
      </c>
      <c r="D44" s="20" t="s">
        <v>230</v>
      </c>
      <c r="E44" s="17" t="s">
        <v>74</v>
      </c>
      <c r="F44" s="26" t="s">
        <v>75</v>
      </c>
      <c r="G44" s="19" t="s">
        <v>231</v>
      </c>
      <c r="H44" s="27" t="s">
        <v>232</v>
      </c>
      <c r="I44" s="17">
        <v>60</v>
      </c>
      <c r="J44" s="19" t="s">
        <v>233</v>
      </c>
      <c r="K44" s="17">
        <v>60</v>
      </c>
      <c r="L44" s="20" t="s">
        <v>79</v>
      </c>
      <c r="M44" s="20" t="s">
        <v>79</v>
      </c>
      <c r="N44" s="20" t="s">
        <v>234</v>
      </c>
      <c r="O44" s="101" t="s">
        <v>235</v>
      </c>
    </row>
    <row r="45" spans="1:15" s="2" customFormat="1" ht="63" customHeight="1">
      <c r="A45" s="11">
        <v>37</v>
      </c>
      <c r="B45" s="20" t="s">
        <v>236</v>
      </c>
      <c r="C45" s="17" t="s">
        <v>72</v>
      </c>
      <c r="D45" s="20" t="s">
        <v>237</v>
      </c>
      <c r="E45" s="17" t="s">
        <v>74</v>
      </c>
      <c r="F45" s="18" t="s">
        <v>75</v>
      </c>
      <c r="G45" s="19" t="s">
        <v>238</v>
      </c>
      <c r="H45" s="27" t="s">
        <v>239</v>
      </c>
      <c r="I45" s="42">
        <v>70</v>
      </c>
      <c r="J45" s="19" t="s">
        <v>233</v>
      </c>
      <c r="K45" s="42">
        <v>70</v>
      </c>
      <c r="L45" s="20" t="s">
        <v>79</v>
      </c>
      <c r="M45" s="20" t="s">
        <v>79</v>
      </c>
      <c r="N45" s="20" t="s">
        <v>240</v>
      </c>
      <c r="O45" s="101" t="s">
        <v>241</v>
      </c>
    </row>
    <row r="46" spans="1:15" s="2" customFormat="1" ht="49.5" customHeight="1">
      <c r="A46" s="11">
        <v>38</v>
      </c>
      <c r="B46" s="20" t="s">
        <v>242</v>
      </c>
      <c r="C46" s="17" t="s">
        <v>72</v>
      </c>
      <c r="D46" s="20" t="s">
        <v>243</v>
      </c>
      <c r="E46" s="17" t="s">
        <v>74</v>
      </c>
      <c r="F46" s="26" t="s">
        <v>75</v>
      </c>
      <c r="G46" s="19" t="s">
        <v>244</v>
      </c>
      <c r="H46" s="27" t="s">
        <v>245</v>
      </c>
      <c r="I46" s="17">
        <v>300</v>
      </c>
      <c r="J46" s="19" t="s">
        <v>233</v>
      </c>
      <c r="K46" s="17">
        <v>300</v>
      </c>
      <c r="L46" s="20" t="s">
        <v>79</v>
      </c>
      <c r="M46" s="20" t="s">
        <v>79</v>
      </c>
      <c r="N46" s="20" t="s">
        <v>246</v>
      </c>
      <c r="O46" s="101" t="s">
        <v>247</v>
      </c>
    </row>
    <row r="47" spans="1:15" s="2" customFormat="1" ht="54" customHeight="1">
      <c r="A47" s="11">
        <v>39</v>
      </c>
      <c r="B47" s="20" t="s">
        <v>248</v>
      </c>
      <c r="C47" s="17" t="s">
        <v>72</v>
      </c>
      <c r="D47" s="20" t="s">
        <v>249</v>
      </c>
      <c r="E47" s="17" t="s">
        <v>74</v>
      </c>
      <c r="F47" s="18" t="s">
        <v>75</v>
      </c>
      <c r="G47" s="19" t="s">
        <v>250</v>
      </c>
      <c r="H47" s="27" t="s">
        <v>251</v>
      </c>
      <c r="I47" s="17">
        <v>100</v>
      </c>
      <c r="J47" s="19" t="s">
        <v>233</v>
      </c>
      <c r="K47" s="17">
        <v>100</v>
      </c>
      <c r="L47" s="20" t="s">
        <v>79</v>
      </c>
      <c r="M47" s="20" t="s">
        <v>79</v>
      </c>
      <c r="N47" s="20" t="s">
        <v>252</v>
      </c>
      <c r="O47" s="101" t="s">
        <v>253</v>
      </c>
    </row>
    <row r="48" spans="1:15" s="2" customFormat="1" ht="63.75" customHeight="1">
      <c r="A48" s="11">
        <v>40</v>
      </c>
      <c r="B48" s="20" t="s">
        <v>254</v>
      </c>
      <c r="C48" s="17" t="s">
        <v>72</v>
      </c>
      <c r="D48" s="20" t="s">
        <v>255</v>
      </c>
      <c r="E48" s="17" t="s">
        <v>74</v>
      </c>
      <c r="F48" s="26" t="s">
        <v>75</v>
      </c>
      <c r="G48" s="19" t="s">
        <v>256</v>
      </c>
      <c r="H48" s="27" t="s">
        <v>257</v>
      </c>
      <c r="I48" s="17">
        <v>150</v>
      </c>
      <c r="J48" s="19" t="s">
        <v>233</v>
      </c>
      <c r="K48" s="17">
        <v>150</v>
      </c>
      <c r="L48" s="20" t="s">
        <v>79</v>
      </c>
      <c r="M48" s="20" t="s">
        <v>79</v>
      </c>
      <c r="N48" s="20" t="s">
        <v>258</v>
      </c>
      <c r="O48" s="101" t="s">
        <v>259</v>
      </c>
    </row>
    <row r="49" spans="1:15" s="2" customFormat="1" ht="52.5" customHeight="1">
      <c r="A49" s="11">
        <v>41</v>
      </c>
      <c r="B49" s="20" t="s">
        <v>260</v>
      </c>
      <c r="C49" s="17" t="s">
        <v>72</v>
      </c>
      <c r="D49" s="20" t="s">
        <v>261</v>
      </c>
      <c r="E49" s="17" t="s">
        <v>74</v>
      </c>
      <c r="F49" s="18" t="s">
        <v>75</v>
      </c>
      <c r="G49" s="19" t="s">
        <v>262</v>
      </c>
      <c r="H49" s="27" t="s">
        <v>263</v>
      </c>
      <c r="I49" s="17">
        <v>120</v>
      </c>
      <c r="J49" s="19" t="s">
        <v>233</v>
      </c>
      <c r="K49" s="17">
        <v>120</v>
      </c>
      <c r="L49" s="20" t="s">
        <v>79</v>
      </c>
      <c r="M49" s="20" t="s">
        <v>79</v>
      </c>
      <c r="N49" s="20" t="s">
        <v>264</v>
      </c>
      <c r="O49" s="101" t="s">
        <v>265</v>
      </c>
    </row>
    <row r="50" spans="1:15" s="2" customFormat="1" ht="75" customHeight="1">
      <c r="A50" s="11">
        <v>42</v>
      </c>
      <c r="B50" s="20" t="s">
        <v>266</v>
      </c>
      <c r="C50" s="17" t="s">
        <v>72</v>
      </c>
      <c r="D50" s="20" t="s">
        <v>267</v>
      </c>
      <c r="E50" s="17" t="s">
        <v>74</v>
      </c>
      <c r="F50" s="26" t="s">
        <v>75</v>
      </c>
      <c r="G50" s="19" t="s">
        <v>101</v>
      </c>
      <c r="H50" s="27" t="s">
        <v>268</v>
      </c>
      <c r="I50" s="17">
        <v>120</v>
      </c>
      <c r="J50" s="19" t="s">
        <v>233</v>
      </c>
      <c r="K50" s="17">
        <v>120</v>
      </c>
      <c r="L50" s="20" t="s">
        <v>79</v>
      </c>
      <c r="M50" s="20" t="s">
        <v>79</v>
      </c>
      <c r="N50" s="20" t="s">
        <v>269</v>
      </c>
      <c r="O50" s="101" t="s">
        <v>270</v>
      </c>
    </row>
    <row r="51" spans="1:15" s="2" customFormat="1" ht="54" customHeight="1">
      <c r="A51" s="11">
        <v>43</v>
      </c>
      <c r="B51" s="20" t="s">
        <v>271</v>
      </c>
      <c r="C51" s="17" t="s">
        <v>72</v>
      </c>
      <c r="D51" s="20" t="s">
        <v>272</v>
      </c>
      <c r="E51" s="17" t="s">
        <v>74</v>
      </c>
      <c r="F51" s="18" t="s">
        <v>75</v>
      </c>
      <c r="G51" s="19" t="s">
        <v>273</v>
      </c>
      <c r="H51" s="27" t="s">
        <v>274</v>
      </c>
      <c r="I51" s="17">
        <v>150</v>
      </c>
      <c r="J51" s="19" t="s">
        <v>233</v>
      </c>
      <c r="K51" s="17">
        <v>150</v>
      </c>
      <c r="L51" s="20" t="s">
        <v>79</v>
      </c>
      <c r="M51" s="20" t="s">
        <v>79</v>
      </c>
      <c r="N51" s="20" t="s">
        <v>275</v>
      </c>
      <c r="O51" s="101" t="s">
        <v>276</v>
      </c>
    </row>
    <row r="52" spans="1:15" s="2" customFormat="1" ht="56.25" customHeight="1">
      <c r="A52" s="11">
        <v>44</v>
      </c>
      <c r="B52" s="20" t="s">
        <v>277</v>
      </c>
      <c r="C52" s="17" t="s">
        <v>72</v>
      </c>
      <c r="D52" s="20" t="s">
        <v>278</v>
      </c>
      <c r="E52" s="17" t="s">
        <v>74</v>
      </c>
      <c r="F52" s="26" t="s">
        <v>75</v>
      </c>
      <c r="G52" s="19" t="s">
        <v>113</v>
      </c>
      <c r="H52" s="27" t="s">
        <v>279</v>
      </c>
      <c r="I52" s="17">
        <v>150</v>
      </c>
      <c r="J52" s="19" t="s">
        <v>233</v>
      </c>
      <c r="K52" s="17">
        <v>150</v>
      </c>
      <c r="L52" s="20" t="s">
        <v>79</v>
      </c>
      <c r="M52" s="20" t="s">
        <v>79</v>
      </c>
      <c r="N52" s="20" t="s">
        <v>280</v>
      </c>
      <c r="O52" s="101" t="s">
        <v>281</v>
      </c>
    </row>
    <row r="53" spans="1:15" s="2" customFormat="1" ht="50.25" customHeight="1">
      <c r="A53" s="11">
        <v>45</v>
      </c>
      <c r="B53" s="20" t="s">
        <v>282</v>
      </c>
      <c r="C53" s="17" t="s">
        <v>72</v>
      </c>
      <c r="D53" s="20" t="s">
        <v>283</v>
      </c>
      <c r="E53" s="17" t="s">
        <v>74</v>
      </c>
      <c r="F53" s="18" t="s">
        <v>75</v>
      </c>
      <c r="G53" s="19" t="s">
        <v>113</v>
      </c>
      <c r="H53" s="27" t="s">
        <v>284</v>
      </c>
      <c r="I53" s="17">
        <v>100</v>
      </c>
      <c r="J53" s="19" t="s">
        <v>233</v>
      </c>
      <c r="K53" s="17">
        <v>100</v>
      </c>
      <c r="L53" s="20" t="s">
        <v>79</v>
      </c>
      <c r="M53" s="20" t="s">
        <v>79</v>
      </c>
      <c r="N53" s="20" t="s">
        <v>285</v>
      </c>
      <c r="O53" s="101" t="s">
        <v>286</v>
      </c>
    </row>
    <row r="54" spans="1:15" s="2" customFormat="1" ht="54" customHeight="1">
      <c r="A54" s="11">
        <v>46</v>
      </c>
      <c r="B54" s="20" t="s">
        <v>287</v>
      </c>
      <c r="C54" s="17" t="s">
        <v>72</v>
      </c>
      <c r="D54" s="20" t="s">
        <v>288</v>
      </c>
      <c r="E54" s="17" t="s">
        <v>74</v>
      </c>
      <c r="F54" s="26" t="s">
        <v>75</v>
      </c>
      <c r="G54" s="19" t="s">
        <v>289</v>
      </c>
      <c r="H54" s="27" t="s">
        <v>290</v>
      </c>
      <c r="I54" s="17">
        <v>280</v>
      </c>
      <c r="J54" s="19" t="s">
        <v>233</v>
      </c>
      <c r="K54" s="17">
        <v>280</v>
      </c>
      <c r="L54" s="20" t="s">
        <v>79</v>
      </c>
      <c r="M54" s="20" t="s">
        <v>79</v>
      </c>
      <c r="N54" s="20" t="s">
        <v>291</v>
      </c>
      <c r="O54" s="101" t="s">
        <v>292</v>
      </c>
    </row>
    <row r="55" spans="1:15" s="2" customFormat="1" ht="51" customHeight="1">
      <c r="A55" s="11">
        <v>47</v>
      </c>
      <c r="B55" s="20" t="s">
        <v>293</v>
      </c>
      <c r="C55" s="17" t="s">
        <v>72</v>
      </c>
      <c r="D55" s="20" t="s">
        <v>294</v>
      </c>
      <c r="E55" s="17" t="s">
        <v>74</v>
      </c>
      <c r="F55" s="18" t="s">
        <v>75</v>
      </c>
      <c r="G55" s="19" t="s">
        <v>125</v>
      </c>
      <c r="H55" s="27" t="s">
        <v>295</v>
      </c>
      <c r="I55" s="17">
        <v>100</v>
      </c>
      <c r="J55" s="19" t="s">
        <v>233</v>
      </c>
      <c r="K55" s="17">
        <v>100</v>
      </c>
      <c r="L55" s="20" t="s">
        <v>79</v>
      </c>
      <c r="M55" s="20" t="s">
        <v>79</v>
      </c>
      <c r="N55" s="20" t="s">
        <v>296</v>
      </c>
      <c r="O55" s="101" t="s">
        <v>297</v>
      </c>
    </row>
    <row r="56" spans="1:15" s="2" customFormat="1" ht="51.75" customHeight="1">
      <c r="A56" s="11">
        <v>48</v>
      </c>
      <c r="B56" s="20" t="s">
        <v>298</v>
      </c>
      <c r="C56" s="17" t="s">
        <v>72</v>
      </c>
      <c r="D56" s="20" t="s">
        <v>299</v>
      </c>
      <c r="E56" s="17" t="s">
        <v>74</v>
      </c>
      <c r="F56" s="26" t="s">
        <v>75</v>
      </c>
      <c r="G56" s="19" t="s">
        <v>204</v>
      </c>
      <c r="H56" s="27" t="s">
        <v>300</v>
      </c>
      <c r="I56" s="17">
        <v>50</v>
      </c>
      <c r="J56" s="19" t="s">
        <v>233</v>
      </c>
      <c r="K56" s="17">
        <v>50</v>
      </c>
      <c r="L56" s="20" t="s">
        <v>79</v>
      </c>
      <c r="M56" s="20" t="s">
        <v>79</v>
      </c>
      <c r="N56" s="20" t="s">
        <v>301</v>
      </c>
      <c r="O56" s="101" t="s">
        <v>302</v>
      </c>
    </row>
    <row r="57" spans="1:15" s="2" customFormat="1" ht="48" customHeight="1">
      <c r="A57" s="11">
        <v>49</v>
      </c>
      <c r="B57" s="20" t="s">
        <v>303</v>
      </c>
      <c r="C57" s="17" t="s">
        <v>72</v>
      </c>
      <c r="D57" s="20" t="s">
        <v>304</v>
      </c>
      <c r="E57" s="17" t="s">
        <v>74</v>
      </c>
      <c r="F57" s="18" t="s">
        <v>75</v>
      </c>
      <c r="G57" s="19" t="s">
        <v>131</v>
      </c>
      <c r="H57" s="27" t="s">
        <v>305</v>
      </c>
      <c r="I57" s="17">
        <v>200</v>
      </c>
      <c r="J57" s="19" t="s">
        <v>233</v>
      </c>
      <c r="K57" s="17">
        <v>200</v>
      </c>
      <c r="L57" s="20" t="s">
        <v>79</v>
      </c>
      <c r="M57" s="20" t="s">
        <v>79</v>
      </c>
      <c r="N57" s="20" t="s">
        <v>306</v>
      </c>
      <c r="O57" s="101" t="s">
        <v>307</v>
      </c>
    </row>
    <row r="58" spans="1:15" s="2" customFormat="1" ht="49.5" customHeight="1">
      <c r="A58" s="11">
        <v>50</v>
      </c>
      <c r="B58" s="20" t="s">
        <v>308</v>
      </c>
      <c r="C58" s="17" t="s">
        <v>72</v>
      </c>
      <c r="D58" s="20" t="s">
        <v>309</v>
      </c>
      <c r="E58" s="17" t="s">
        <v>74</v>
      </c>
      <c r="F58" s="26" t="s">
        <v>75</v>
      </c>
      <c r="G58" s="19" t="s">
        <v>131</v>
      </c>
      <c r="H58" s="27" t="s">
        <v>310</v>
      </c>
      <c r="I58" s="17">
        <v>20</v>
      </c>
      <c r="J58" s="19" t="s">
        <v>233</v>
      </c>
      <c r="K58" s="17">
        <v>20</v>
      </c>
      <c r="L58" s="20" t="s">
        <v>79</v>
      </c>
      <c r="M58" s="20" t="s">
        <v>79</v>
      </c>
      <c r="N58" s="20" t="s">
        <v>311</v>
      </c>
      <c r="O58" s="101" t="s">
        <v>312</v>
      </c>
    </row>
    <row r="59" spans="1:15" s="2" customFormat="1" ht="83.25" customHeight="1">
      <c r="A59" s="11">
        <v>51</v>
      </c>
      <c r="B59" s="20" t="s">
        <v>313</v>
      </c>
      <c r="C59" s="17" t="s">
        <v>72</v>
      </c>
      <c r="D59" s="20" t="s">
        <v>314</v>
      </c>
      <c r="E59" s="17" t="s">
        <v>74</v>
      </c>
      <c r="F59" s="18" t="s">
        <v>75</v>
      </c>
      <c r="G59" s="19" t="s">
        <v>315</v>
      </c>
      <c r="H59" s="27" t="s">
        <v>316</v>
      </c>
      <c r="I59" s="17">
        <v>150</v>
      </c>
      <c r="J59" s="19" t="s">
        <v>233</v>
      </c>
      <c r="K59" s="17">
        <v>150</v>
      </c>
      <c r="L59" s="20" t="s">
        <v>79</v>
      </c>
      <c r="M59" s="20" t="s">
        <v>79</v>
      </c>
      <c r="N59" s="20" t="s">
        <v>317</v>
      </c>
      <c r="O59" s="101" t="s">
        <v>318</v>
      </c>
    </row>
    <row r="60" spans="1:15" s="2" customFormat="1" ht="72" customHeight="1">
      <c r="A60" s="11">
        <v>52</v>
      </c>
      <c r="B60" s="20" t="s">
        <v>319</v>
      </c>
      <c r="C60" s="17" t="s">
        <v>72</v>
      </c>
      <c r="D60" s="20" t="s">
        <v>314</v>
      </c>
      <c r="E60" s="17" t="s">
        <v>74</v>
      </c>
      <c r="F60" s="26" t="s">
        <v>75</v>
      </c>
      <c r="G60" s="19" t="s">
        <v>315</v>
      </c>
      <c r="H60" s="27" t="s">
        <v>320</v>
      </c>
      <c r="I60" s="17">
        <v>160</v>
      </c>
      <c r="J60" s="19" t="s">
        <v>233</v>
      </c>
      <c r="K60" s="17">
        <v>160</v>
      </c>
      <c r="L60" s="20" t="s">
        <v>79</v>
      </c>
      <c r="M60" s="20" t="s">
        <v>79</v>
      </c>
      <c r="N60" s="20" t="s">
        <v>321</v>
      </c>
      <c r="O60" s="101" t="s">
        <v>322</v>
      </c>
    </row>
    <row r="61" spans="1:15" s="2" customFormat="1" ht="50.25" customHeight="1">
      <c r="A61" s="11">
        <v>53</v>
      </c>
      <c r="B61" s="20" t="s">
        <v>323</v>
      </c>
      <c r="C61" s="17" t="s">
        <v>72</v>
      </c>
      <c r="D61" s="20" t="s">
        <v>314</v>
      </c>
      <c r="E61" s="17" t="s">
        <v>74</v>
      </c>
      <c r="F61" s="18" t="s">
        <v>75</v>
      </c>
      <c r="G61" s="19" t="s">
        <v>315</v>
      </c>
      <c r="H61" s="27" t="s">
        <v>324</v>
      </c>
      <c r="I61" s="17">
        <v>20</v>
      </c>
      <c r="J61" s="19" t="s">
        <v>233</v>
      </c>
      <c r="K61" s="17">
        <v>20</v>
      </c>
      <c r="L61" s="20" t="s">
        <v>79</v>
      </c>
      <c r="M61" s="20" t="s">
        <v>79</v>
      </c>
      <c r="N61" s="20" t="s">
        <v>325</v>
      </c>
      <c r="O61" s="101" t="s">
        <v>326</v>
      </c>
    </row>
    <row r="62" spans="1:15" s="2" customFormat="1" ht="50.25" customHeight="1">
      <c r="A62" s="11">
        <v>54</v>
      </c>
      <c r="B62" s="20" t="s">
        <v>327</v>
      </c>
      <c r="C62" s="17" t="s">
        <v>72</v>
      </c>
      <c r="D62" s="20" t="s">
        <v>328</v>
      </c>
      <c r="E62" s="17" t="s">
        <v>74</v>
      </c>
      <c r="F62" s="26" t="s">
        <v>75</v>
      </c>
      <c r="G62" s="19" t="s">
        <v>148</v>
      </c>
      <c r="H62" s="27" t="s">
        <v>329</v>
      </c>
      <c r="I62" s="17">
        <v>75</v>
      </c>
      <c r="J62" s="19" t="s">
        <v>233</v>
      </c>
      <c r="K62" s="17">
        <v>75</v>
      </c>
      <c r="L62" s="20" t="s">
        <v>79</v>
      </c>
      <c r="M62" s="20" t="s">
        <v>79</v>
      </c>
      <c r="N62" s="20" t="s">
        <v>330</v>
      </c>
      <c r="O62" s="101" t="s">
        <v>331</v>
      </c>
    </row>
    <row r="63" spans="1:15" s="2" customFormat="1" ht="51.75" customHeight="1">
      <c r="A63" s="11">
        <v>55</v>
      </c>
      <c r="B63" s="20" t="s">
        <v>332</v>
      </c>
      <c r="C63" s="17" t="s">
        <v>72</v>
      </c>
      <c r="D63" s="20" t="s">
        <v>333</v>
      </c>
      <c r="E63" s="17" t="s">
        <v>74</v>
      </c>
      <c r="F63" s="18" t="s">
        <v>75</v>
      </c>
      <c r="G63" s="19" t="s">
        <v>148</v>
      </c>
      <c r="H63" s="27" t="s">
        <v>334</v>
      </c>
      <c r="I63" s="17">
        <v>75</v>
      </c>
      <c r="J63" s="19" t="s">
        <v>233</v>
      </c>
      <c r="K63" s="17">
        <v>75</v>
      </c>
      <c r="L63" s="20" t="s">
        <v>79</v>
      </c>
      <c r="M63" s="20" t="s">
        <v>79</v>
      </c>
      <c r="N63" s="20" t="s">
        <v>330</v>
      </c>
      <c r="O63" s="101" t="s">
        <v>335</v>
      </c>
    </row>
    <row r="64" spans="1:15" s="2" customFormat="1" ht="53.25" customHeight="1">
      <c r="A64" s="11">
        <v>56</v>
      </c>
      <c r="B64" s="20" t="s">
        <v>336</v>
      </c>
      <c r="C64" s="17" t="s">
        <v>72</v>
      </c>
      <c r="D64" s="20" t="s">
        <v>337</v>
      </c>
      <c r="E64" s="17" t="s">
        <v>74</v>
      </c>
      <c r="F64" s="26" t="s">
        <v>75</v>
      </c>
      <c r="G64" s="19" t="s">
        <v>148</v>
      </c>
      <c r="H64" s="27" t="s">
        <v>338</v>
      </c>
      <c r="I64" s="17">
        <v>70</v>
      </c>
      <c r="J64" s="19" t="s">
        <v>233</v>
      </c>
      <c r="K64" s="17">
        <v>70</v>
      </c>
      <c r="L64" s="20" t="s">
        <v>79</v>
      </c>
      <c r="M64" s="20" t="s">
        <v>79</v>
      </c>
      <c r="N64" s="20" t="s">
        <v>339</v>
      </c>
      <c r="O64" s="101" t="s">
        <v>340</v>
      </c>
    </row>
    <row r="65" spans="1:15" s="2" customFormat="1" ht="62.25" customHeight="1">
      <c r="A65" s="11">
        <v>57</v>
      </c>
      <c r="B65" s="20" t="s">
        <v>341</v>
      </c>
      <c r="C65" s="17" t="s">
        <v>72</v>
      </c>
      <c r="D65" s="20" t="s">
        <v>342</v>
      </c>
      <c r="E65" s="17" t="s">
        <v>74</v>
      </c>
      <c r="F65" s="18" t="s">
        <v>75</v>
      </c>
      <c r="G65" s="19" t="s">
        <v>343</v>
      </c>
      <c r="H65" s="27" t="s">
        <v>344</v>
      </c>
      <c r="I65" s="17">
        <v>280</v>
      </c>
      <c r="J65" s="19" t="s">
        <v>233</v>
      </c>
      <c r="K65" s="17">
        <v>280</v>
      </c>
      <c r="L65" s="20" t="s">
        <v>79</v>
      </c>
      <c r="M65" s="20" t="s">
        <v>79</v>
      </c>
      <c r="N65" s="20" t="s">
        <v>345</v>
      </c>
      <c r="O65" s="101" t="s">
        <v>346</v>
      </c>
    </row>
    <row r="66" spans="1:15" s="2" customFormat="1" ht="48.75" customHeight="1">
      <c r="A66" s="11">
        <v>58</v>
      </c>
      <c r="B66" s="20" t="s">
        <v>347</v>
      </c>
      <c r="C66" s="17" t="s">
        <v>72</v>
      </c>
      <c r="D66" s="20" t="s">
        <v>348</v>
      </c>
      <c r="E66" s="17" t="s">
        <v>74</v>
      </c>
      <c r="F66" s="26" t="s">
        <v>75</v>
      </c>
      <c r="G66" s="19" t="s">
        <v>349</v>
      </c>
      <c r="H66" s="27" t="s">
        <v>350</v>
      </c>
      <c r="I66" s="17">
        <v>130</v>
      </c>
      <c r="J66" s="19" t="s">
        <v>233</v>
      </c>
      <c r="K66" s="17">
        <v>130</v>
      </c>
      <c r="L66" s="20" t="s">
        <v>79</v>
      </c>
      <c r="M66" s="20" t="s">
        <v>79</v>
      </c>
      <c r="N66" s="20" t="s">
        <v>351</v>
      </c>
      <c r="O66" s="101" t="s">
        <v>352</v>
      </c>
    </row>
    <row r="67" spans="1:15" s="2" customFormat="1" ht="45" customHeight="1">
      <c r="A67" s="11">
        <v>59</v>
      </c>
      <c r="B67" s="20" t="s">
        <v>353</v>
      </c>
      <c r="C67" s="17" t="s">
        <v>72</v>
      </c>
      <c r="D67" s="20" t="s">
        <v>354</v>
      </c>
      <c r="E67" s="17" t="s">
        <v>74</v>
      </c>
      <c r="F67" s="18" t="s">
        <v>75</v>
      </c>
      <c r="G67" s="19" t="s">
        <v>131</v>
      </c>
      <c r="H67" s="27" t="s">
        <v>355</v>
      </c>
      <c r="I67" s="17">
        <v>30</v>
      </c>
      <c r="J67" s="19" t="s">
        <v>233</v>
      </c>
      <c r="K67" s="16">
        <v>30</v>
      </c>
      <c r="L67" s="20" t="s">
        <v>79</v>
      </c>
      <c r="M67" s="20" t="s">
        <v>79</v>
      </c>
      <c r="N67" s="20" t="s">
        <v>356</v>
      </c>
      <c r="O67" s="101" t="s">
        <v>357</v>
      </c>
    </row>
    <row r="68" spans="1:15" s="2" customFormat="1" ht="48" customHeight="1">
      <c r="A68" s="11">
        <v>60</v>
      </c>
      <c r="B68" s="44" t="s">
        <v>358</v>
      </c>
      <c r="C68" s="22" t="s">
        <v>72</v>
      </c>
      <c r="D68" s="44" t="s">
        <v>359</v>
      </c>
      <c r="E68" s="22" t="s">
        <v>74</v>
      </c>
      <c r="F68" s="45" t="s">
        <v>360</v>
      </c>
      <c r="G68" s="44" t="s">
        <v>79</v>
      </c>
      <c r="H68" s="44" t="s">
        <v>361</v>
      </c>
      <c r="I68" s="22">
        <v>130</v>
      </c>
      <c r="J68" s="40" t="s">
        <v>362</v>
      </c>
      <c r="K68" s="50">
        <v>130</v>
      </c>
      <c r="L68" s="40" t="s">
        <v>363</v>
      </c>
      <c r="M68" s="44" t="s">
        <v>79</v>
      </c>
      <c r="N68" s="44" t="s">
        <v>364</v>
      </c>
      <c r="O68" s="101" t="s">
        <v>365</v>
      </c>
    </row>
    <row r="69" spans="1:15" s="2" customFormat="1" ht="42.75" customHeight="1">
      <c r="A69" s="11">
        <v>61</v>
      </c>
      <c r="B69" s="25" t="s">
        <v>366</v>
      </c>
      <c r="C69" s="46" t="s">
        <v>72</v>
      </c>
      <c r="D69" s="25" t="s">
        <v>367</v>
      </c>
      <c r="E69" s="46" t="s">
        <v>74</v>
      </c>
      <c r="F69" s="46" t="s">
        <v>368</v>
      </c>
      <c r="G69" s="47" t="s">
        <v>79</v>
      </c>
      <c r="H69" s="25" t="s">
        <v>369</v>
      </c>
      <c r="I69" s="46">
        <v>285</v>
      </c>
      <c r="J69" s="19" t="s">
        <v>155</v>
      </c>
      <c r="K69" s="17">
        <v>285</v>
      </c>
      <c r="L69" s="20" t="s">
        <v>79</v>
      </c>
      <c r="M69" s="20" t="s">
        <v>79</v>
      </c>
      <c r="N69" s="25" t="s">
        <v>370</v>
      </c>
      <c r="O69" s="41" t="s">
        <v>371</v>
      </c>
    </row>
    <row r="70" spans="1:15" s="2" customFormat="1" ht="42" customHeight="1">
      <c r="A70" s="11">
        <v>62</v>
      </c>
      <c r="B70" s="25" t="s">
        <v>372</v>
      </c>
      <c r="C70" s="46" t="s">
        <v>72</v>
      </c>
      <c r="D70" s="25" t="s">
        <v>367</v>
      </c>
      <c r="E70" s="46" t="s">
        <v>74</v>
      </c>
      <c r="F70" s="46" t="s">
        <v>368</v>
      </c>
      <c r="G70" s="47" t="s">
        <v>79</v>
      </c>
      <c r="H70" s="25" t="s">
        <v>373</v>
      </c>
      <c r="I70" s="46">
        <v>215</v>
      </c>
      <c r="J70" s="19" t="s">
        <v>155</v>
      </c>
      <c r="K70" s="17">
        <v>215</v>
      </c>
      <c r="L70" s="20" t="s">
        <v>79</v>
      </c>
      <c r="M70" s="20" t="s">
        <v>79</v>
      </c>
      <c r="N70" s="25" t="s">
        <v>370</v>
      </c>
      <c r="O70" s="41" t="s">
        <v>374</v>
      </c>
    </row>
    <row r="71" spans="1:15" s="2" customFormat="1" ht="42" customHeight="1">
      <c r="A71" s="11">
        <v>63</v>
      </c>
      <c r="B71" s="47" t="s">
        <v>375</v>
      </c>
      <c r="C71" s="46" t="s">
        <v>72</v>
      </c>
      <c r="D71" s="25" t="s">
        <v>367</v>
      </c>
      <c r="E71" s="46" t="s">
        <v>74</v>
      </c>
      <c r="F71" s="46" t="s">
        <v>376</v>
      </c>
      <c r="G71" s="47" t="s">
        <v>79</v>
      </c>
      <c r="H71" s="25" t="s">
        <v>377</v>
      </c>
      <c r="I71" s="46">
        <v>285</v>
      </c>
      <c r="J71" s="19" t="s">
        <v>155</v>
      </c>
      <c r="K71" s="17">
        <v>285</v>
      </c>
      <c r="L71" s="20" t="s">
        <v>79</v>
      </c>
      <c r="M71" s="20" t="s">
        <v>79</v>
      </c>
      <c r="N71" s="25" t="s">
        <v>370</v>
      </c>
      <c r="O71" s="41" t="s">
        <v>378</v>
      </c>
    </row>
    <row r="72" spans="1:15" s="2" customFormat="1" ht="27.75" customHeight="1">
      <c r="A72" s="11">
        <v>64</v>
      </c>
      <c r="B72" s="25" t="s">
        <v>379</v>
      </c>
      <c r="C72" s="46" t="s">
        <v>72</v>
      </c>
      <c r="D72" s="25" t="s">
        <v>367</v>
      </c>
      <c r="E72" s="46" t="s">
        <v>74</v>
      </c>
      <c r="F72" s="46" t="s">
        <v>376</v>
      </c>
      <c r="G72" s="25" t="s">
        <v>79</v>
      </c>
      <c r="H72" s="25" t="s">
        <v>380</v>
      </c>
      <c r="I72" s="46">
        <v>48</v>
      </c>
      <c r="J72" s="19" t="s">
        <v>155</v>
      </c>
      <c r="K72" s="17">
        <v>48</v>
      </c>
      <c r="L72" s="20" t="s">
        <v>79</v>
      </c>
      <c r="M72" s="17" t="s">
        <v>79</v>
      </c>
      <c r="N72" s="25" t="s">
        <v>370</v>
      </c>
      <c r="O72" s="41" t="s">
        <v>381</v>
      </c>
    </row>
    <row r="73" spans="1:15" s="2" customFormat="1" ht="27.75" customHeight="1">
      <c r="A73" s="11"/>
      <c r="B73" s="25"/>
      <c r="C73" s="46"/>
      <c r="D73" s="25"/>
      <c r="E73" s="46"/>
      <c r="F73" s="46"/>
      <c r="G73" s="25"/>
      <c r="H73" s="25"/>
      <c r="I73" s="46">
        <v>167</v>
      </c>
      <c r="J73" s="19" t="s">
        <v>382</v>
      </c>
      <c r="K73" s="17">
        <v>167</v>
      </c>
      <c r="L73" s="20" t="s">
        <v>79</v>
      </c>
      <c r="M73" s="17"/>
      <c r="N73" s="25"/>
      <c r="O73" s="41"/>
    </row>
    <row r="74" spans="1:15" s="2" customFormat="1" ht="50.25" customHeight="1">
      <c r="A74" s="11">
        <v>65</v>
      </c>
      <c r="B74" s="21" t="s">
        <v>383</v>
      </c>
      <c r="C74" s="17" t="s">
        <v>72</v>
      </c>
      <c r="D74" s="20" t="s">
        <v>153</v>
      </c>
      <c r="E74" s="17" t="s">
        <v>74</v>
      </c>
      <c r="F74" s="17" t="s">
        <v>75</v>
      </c>
      <c r="G74" s="19" t="s">
        <v>384</v>
      </c>
      <c r="H74" s="21" t="s">
        <v>385</v>
      </c>
      <c r="I74" s="26">
        <v>165</v>
      </c>
      <c r="J74" s="19" t="s">
        <v>155</v>
      </c>
      <c r="K74" s="26">
        <v>165</v>
      </c>
      <c r="L74" s="20" t="s">
        <v>79</v>
      </c>
      <c r="M74" s="20" t="s">
        <v>79</v>
      </c>
      <c r="N74" s="19" t="s">
        <v>386</v>
      </c>
      <c r="O74" s="101" t="s">
        <v>387</v>
      </c>
    </row>
    <row r="75" spans="1:15" s="2" customFormat="1" ht="45" customHeight="1">
      <c r="A75" s="11">
        <v>66</v>
      </c>
      <c r="B75" s="21" t="s">
        <v>388</v>
      </c>
      <c r="C75" s="17" t="s">
        <v>72</v>
      </c>
      <c r="D75" s="20" t="s">
        <v>153</v>
      </c>
      <c r="E75" s="17" t="s">
        <v>74</v>
      </c>
      <c r="F75" s="17" t="s">
        <v>389</v>
      </c>
      <c r="G75" s="19" t="s">
        <v>79</v>
      </c>
      <c r="H75" s="21" t="s">
        <v>390</v>
      </c>
      <c r="I75" s="26">
        <v>89</v>
      </c>
      <c r="J75" s="19" t="s">
        <v>155</v>
      </c>
      <c r="K75" s="26">
        <v>89</v>
      </c>
      <c r="L75" s="20" t="s">
        <v>79</v>
      </c>
      <c r="M75" s="20" t="s">
        <v>79</v>
      </c>
      <c r="N75" s="19" t="s">
        <v>391</v>
      </c>
      <c r="O75" s="101" t="s">
        <v>392</v>
      </c>
    </row>
    <row r="76" spans="1:15" s="2" customFormat="1" ht="40.5" customHeight="1">
      <c r="A76" s="11">
        <v>67</v>
      </c>
      <c r="B76" s="21" t="s">
        <v>393</v>
      </c>
      <c r="C76" s="17" t="s">
        <v>72</v>
      </c>
      <c r="D76" s="20" t="s">
        <v>153</v>
      </c>
      <c r="E76" s="17" t="s">
        <v>74</v>
      </c>
      <c r="F76" s="17" t="s">
        <v>389</v>
      </c>
      <c r="G76" s="19" t="s">
        <v>79</v>
      </c>
      <c r="H76" s="21" t="s">
        <v>394</v>
      </c>
      <c r="I76" s="26">
        <v>30</v>
      </c>
      <c r="J76" s="19" t="s">
        <v>155</v>
      </c>
      <c r="K76" s="26">
        <v>30</v>
      </c>
      <c r="L76" s="20" t="s">
        <v>79</v>
      </c>
      <c r="M76" s="20" t="s">
        <v>79</v>
      </c>
      <c r="N76" s="19" t="s">
        <v>395</v>
      </c>
      <c r="O76" s="101" t="s">
        <v>396</v>
      </c>
    </row>
    <row r="77" spans="1:15" s="2" customFormat="1" ht="48" customHeight="1">
      <c r="A77" s="11">
        <v>68</v>
      </c>
      <c r="B77" s="47" t="s">
        <v>397</v>
      </c>
      <c r="C77" s="46" t="s">
        <v>398</v>
      </c>
      <c r="D77" s="25" t="s">
        <v>399</v>
      </c>
      <c r="E77" s="46" t="s">
        <v>74</v>
      </c>
      <c r="F77" s="46" t="s">
        <v>400</v>
      </c>
      <c r="G77" s="47" t="s">
        <v>399</v>
      </c>
      <c r="H77" s="47" t="s">
        <v>401</v>
      </c>
      <c r="I77" s="46">
        <v>579</v>
      </c>
      <c r="J77" s="47" t="s">
        <v>402</v>
      </c>
      <c r="K77" s="46">
        <v>579</v>
      </c>
      <c r="L77" s="47" t="s">
        <v>403</v>
      </c>
      <c r="M77" s="47" t="s">
        <v>404</v>
      </c>
      <c r="N77" s="47" t="s">
        <v>405</v>
      </c>
      <c r="O77" s="46" t="s">
        <v>406</v>
      </c>
    </row>
    <row r="78" spans="1:15" s="2" customFormat="1" ht="155.25" customHeight="1">
      <c r="A78" s="11">
        <v>69</v>
      </c>
      <c r="B78" s="47" t="s">
        <v>407</v>
      </c>
      <c r="C78" s="46" t="s">
        <v>398</v>
      </c>
      <c r="D78" s="25" t="s">
        <v>408</v>
      </c>
      <c r="E78" s="48" t="s">
        <v>74</v>
      </c>
      <c r="F78" s="46" t="s">
        <v>400</v>
      </c>
      <c r="G78" s="49" t="s">
        <v>409</v>
      </c>
      <c r="H78" s="49" t="s">
        <v>410</v>
      </c>
      <c r="I78" s="46">
        <v>300</v>
      </c>
      <c r="J78" s="47" t="s">
        <v>402</v>
      </c>
      <c r="K78" s="46">
        <v>300</v>
      </c>
      <c r="L78" s="25" t="s">
        <v>411</v>
      </c>
      <c r="M78" s="25" t="s">
        <v>404</v>
      </c>
      <c r="N78" s="49" t="s">
        <v>412</v>
      </c>
      <c r="O78" s="101" t="s">
        <v>413</v>
      </c>
    </row>
    <row r="79" spans="1:15" s="2" customFormat="1" ht="67.5" customHeight="1">
      <c r="A79" s="11">
        <v>70</v>
      </c>
      <c r="B79" s="47" t="s">
        <v>414</v>
      </c>
      <c r="C79" s="46" t="s">
        <v>398</v>
      </c>
      <c r="D79" s="49" t="s">
        <v>415</v>
      </c>
      <c r="E79" s="48" t="s">
        <v>74</v>
      </c>
      <c r="F79" s="46" t="s">
        <v>416</v>
      </c>
      <c r="G79" s="49" t="s">
        <v>417</v>
      </c>
      <c r="H79" s="47" t="s">
        <v>418</v>
      </c>
      <c r="I79" s="46">
        <v>70</v>
      </c>
      <c r="J79" s="51" t="s">
        <v>402</v>
      </c>
      <c r="K79" s="46">
        <v>70</v>
      </c>
      <c r="L79" s="25" t="s">
        <v>419</v>
      </c>
      <c r="M79" s="25" t="s">
        <v>404</v>
      </c>
      <c r="N79" s="47" t="s">
        <v>420</v>
      </c>
      <c r="O79" s="101" t="s">
        <v>421</v>
      </c>
    </row>
    <row r="80" spans="1:15" s="2" customFormat="1" ht="67.5" customHeight="1">
      <c r="A80" s="11">
        <v>71</v>
      </c>
      <c r="B80" s="47" t="s">
        <v>422</v>
      </c>
      <c r="C80" s="46" t="s">
        <v>398</v>
      </c>
      <c r="D80" s="49" t="s">
        <v>423</v>
      </c>
      <c r="E80" s="48" t="s">
        <v>74</v>
      </c>
      <c r="F80" s="46" t="s">
        <v>400</v>
      </c>
      <c r="G80" s="49" t="s">
        <v>424</v>
      </c>
      <c r="H80" s="49" t="s">
        <v>425</v>
      </c>
      <c r="I80" s="46">
        <v>51</v>
      </c>
      <c r="J80" s="51" t="s">
        <v>402</v>
      </c>
      <c r="K80" s="46">
        <v>51</v>
      </c>
      <c r="L80" s="25" t="s">
        <v>424</v>
      </c>
      <c r="M80" s="25" t="s">
        <v>404</v>
      </c>
      <c r="N80" s="49" t="s">
        <v>426</v>
      </c>
      <c r="O80" s="101" t="s">
        <v>427</v>
      </c>
    </row>
    <row r="81" spans="1:15" s="2" customFormat="1" ht="46.5" customHeight="1">
      <c r="A81" s="11">
        <v>72</v>
      </c>
      <c r="B81" s="25" t="s">
        <v>428</v>
      </c>
      <c r="C81" s="17" t="s">
        <v>72</v>
      </c>
      <c r="D81" s="25" t="s">
        <v>429</v>
      </c>
      <c r="E81" s="46" t="s">
        <v>74</v>
      </c>
      <c r="F81" s="46" t="s">
        <v>430</v>
      </c>
      <c r="G81" s="25" t="s">
        <v>431</v>
      </c>
      <c r="H81" s="25" t="s">
        <v>432</v>
      </c>
      <c r="I81" s="46">
        <v>75</v>
      </c>
      <c r="J81" s="47" t="s">
        <v>433</v>
      </c>
      <c r="K81" s="46">
        <v>75</v>
      </c>
      <c r="L81" s="25" t="s">
        <v>404</v>
      </c>
      <c r="M81" s="25" t="s">
        <v>404</v>
      </c>
      <c r="N81" s="25" t="s">
        <v>434</v>
      </c>
      <c r="O81" s="100" t="s">
        <v>435</v>
      </c>
    </row>
    <row r="82" spans="1:15" s="2" customFormat="1" ht="84.75" customHeight="1">
      <c r="A82" s="11">
        <v>73</v>
      </c>
      <c r="B82" s="25" t="s">
        <v>436</v>
      </c>
      <c r="C82" s="17" t="s">
        <v>72</v>
      </c>
      <c r="D82" s="25" t="s">
        <v>437</v>
      </c>
      <c r="E82" s="46" t="s">
        <v>74</v>
      </c>
      <c r="F82" s="46" t="s">
        <v>438</v>
      </c>
      <c r="G82" s="25" t="s">
        <v>198</v>
      </c>
      <c r="H82" s="25" t="s">
        <v>439</v>
      </c>
      <c r="I82" s="46">
        <v>810</v>
      </c>
      <c r="J82" s="47" t="s">
        <v>440</v>
      </c>
      <c r="K82" s="46">
        <v>810</v>
      </c>
      <c r="L82" s="25" t="s">
        <v>441</v>
      </c>
      <c r="M82" s="25" t="s">
        <v>441</v>
      </c>
      <c r="N82" s="25" t="s">
        <v>442</v>
      </c>
      <c r="O82" s="100" t="s">
        <v>443</v>
      </c>
    </row>
    <row r="83" spans="1:15" s="2" customFormat="1" ht="83.25" customHeight="1">
      <c r="A83" s="11">
        <v>74</v>
      </c>
      <c r="B83" s="25" t="s">
        <v>444</v>
      </c>
      <c r="C83" s="17" t="s">
        <v>72</v>
      </c>
      <c r="D83" s="25" t="s">
        <v>445</v>
      </c>
      <c r="E83" s="46" t="s">
        <v>74</v>
      </c>
      <c r="F83" s="46" t="s">
        <v>75</v>
      </c>
      <c r="G83" s="25" t="s">
        <v>223</v>
      </c>
      <c r="H83" s="25" t="s">
        <v>446</v>
      </c>
      <c r="I83" s="46">
        <v>400</v>
      </c>
      <c r="J83" s="47" t="s">
        <v>447</v>
      </c>
      <c r="K83" s="46">
        <v>400</v>
      </c>
      <c r="L83" s="25" t="s">
        <v>441</v>
      </c>
      <c r="M83" s="25" t="s">
        <v>441</v>
      </c>
      <c r="N83" s="25" t="s">
        <v>448</v>
      </c>
      <c r="O83" s="100" t="s">
        <v>449</v>
      </c>
    </row>
    <row r="84" spans="1:15" ht="53.25" customHeight="1">
      <c r="A84" s="11">
        <v>75</v>
      </c>
      <c r="B84" s="25" t="s">
        <v>450</v>
      </c>
      <c r="C84" s="17" t="s">
        <v>72</v>
      </c>
      <c r="D84" s="25" t="s">
        <v>451</v>
      </c>
      <c r="E84" s="46" t="s">
        <v>74</v>
      </c>
      <c r="F84" s="46" t="s">
        <v>75</v>
      </c>
      <c r="G84" s="25" t="s">
        <v>223</v>
      </c>
      <c r="H84" s="25" t="s">
        <v>452</v>
      </c>
      <c r="I84" s="46">
        <v>100</v>
      </c>
      <c r="J84" s="47" t="s">
        <v>453</v>
      </c>
      <c r="K84" s="46">
        <v>100</v>
      </c>
      <c r="L84" s="25" t="s">
        <v>441</v>
      </c>
      <c r="M84" s="25" t="s">
        <v>441</v>
      </c>
      <c r="N84" s="25" t="s">
        <v>454</v>
      </c>
      <c r="O84" s="101" t="s">
        <v>455</v>
      </c>
    </row>
    <row r="85" spans="1:15" ht="28.5" customHeight="1">
      <c r="A85" s="11">
        <v>76</v>
      </c>
      <c r="B85" s="25" t="s">
        <v>456</v>
      </c>
      <c r="C85" s="46" t="s">
        <v>72</v>
      </c>
      <c r="D85" s="25" t="s">
        <v>457</v>
      </c>
      <c r="E85" s="46" t="s">
        <v>458</v>
      </c>
      <c r="F85" s="46" t="s">
        <v>459</v>
      </c>
      <c r="G85" s="25" t="s">
        <v>166</v>
      </c>
      <c r="H85" s="15" t="s">
        <v>460</v>
      </c>
      <c r="I85" s="46">
        <v>50</v>
      </c>
      <c r="J85" s="47" t="s">
        <v>461</v>
      </c>
      <c r="K85" s="46">
        <v>40</v>
      </c>
      <c r="L85" s="25" t="s">
        <v>462</v>
      </c>
      <c r="M85" s="25" t="s">
        <v>363</v>
      </c>
      <c r="N85" s="25" t="s">
        <v>463</v>
      </c>
      <c r="O85" s="46" t="s">
        <v>464</v>
      </c>
    </row>
    <row r="86" spans="1:15" ht="26.25" customHeight="1">
      <c r="A86" s="11"/>
      <c r="B86" s="25"/>
      <c r="C86" s="46"/>
      <c r="D86" s="25"/>
      <c r="E86" s="46"/>
      <c r="F86" s="46"/>
      <c r="G86" s="25"/>
      <c r="H86" s="15"/>
      <c r="I86" s="46"/>
      <c r="J86" s="47" t="s">
        <v>362</v>
      </c>
      <c r="K86" s="46">
        <v>10</v>
      </c>
      <c r="L86" s="25" t="s">
        <v>363</v>
      </c>
      <c r="M86" s="25" t="s">
        <v>363</v>
      </c>
      <c r="N86" s="25"/>
      <c r="O86" s="46"/>
    </row>
    <row r="87" spans="1:15" ht="25.5" customHeight="1">
      <c r="A87" s="11">
        <v>77</v>
      </c>
      <c r="B87" s="25" t="s">
        <v>456</v>
      </c>
      <c r="C87" s="46" t="s">
        <v>72</v>
      </c>
      <c r="D87" s="25" t="s">
        <v>465</v>
      </c>
      <c r="E87" s="46" t="s">
        <v>74</v>
      </c>
      <c r="F87" s="46" t="s">
        <v>459</v>
      </c>
      <c r="G87" s="25" t="s">
        <v>466</v>
      </c>
      <c r="H87" s="15" t="s">
        <v>467</v>
      </c>
      <c r="I87" s="46">
        <v>50</v>
      </c>
      <c r="J87" s="47" t="s">
        <v>461</v>
      </c>
      <c r="K87" s="46">
        <v>40</v>
      </c>
      <c r="L87" s="25" t="s">
        <v>462</v>
      </c>
      <c r="M87" s="25" t="s">
        <v>363</v>
      </c>
      <c r="N87" s="25" t="s">
        <v>468</v>
      </c>
      <c r="O87" s="100" t="s">
        <v>469</v>
      </c>
    </row>
    <row r="88" spans="1:15" ht="28.5" customHeight="1">
      <c r="A88" s="11"/>
      <c r="B88" s="25"/>
      <c r="C88" s="46"/>
      <c r="D88" s="25"/>
      <c r="E88" s="46"/>
      <c r="F88" s="46"/>
      <c r="G88" s="25"/>
      <c r="H88" s="15"/>
      <c r="I88" s="46"/>
      <c r="J88" s="47" t="s">
        <v>362</v>
      </c>
      <c r="K88" s="46">
        <v>10</v>
      </c>
      <c r="L88" s="25" t="s">
        <v>363</v>
      </c>
      <c r="M88" s="25" t="s">
        <v>363</v>
      </c>
      <c r="N88" s="25"/>
      <c r="O88" s="46"/>
    </row>
    <row r="89" spans="1:15" ht="24.75" customHeight="1">
      <c r="A89" s="11">
        <v>78</v>
      </c>
      <c r="B89" s="25" t="s">
        <v>456</v>
      </c>
      <c r="C89" s="46" t="s">
        <v>72</v>
      </c>
      <c r="D89" s="25" t="s">
        <v>470</v>
      </c>
      <c r="E89" s="46" t="s">
        <v>458</v>
      </c>
      <c r="F89" s="46" t="s">
        <v>459</v>
      </c>
      <c r="G89" s="47" t="s">
        <v>131</v>
      </c>
      <c r="H89" s="25" t="s">
        <v>471</v>
      </c>
      <c r="I89" s="46">
        <v>50</v>
      </c>
      <c r="J89" s="47" t="s">
        <v>461</v>
      </c>
      <c r="K89" s="46">
        <v>40</v>
      </c>
      <c r="L89" s="25" t="s">
        <v>462</v>
      </c>
      <c r="M89" s="25" t="s">
        <v>363</v>
      </c>
      <c r="N89" s="25" t="s">
        <v>472</v>
      </c>
      <c r="O89" s="100" t="s">
        <v>473</v>
      </c>
    </row>
    <row r="90" spans="1:15" ht="23.25" customHeight="1">
      <c r="A90" s="11"/>
      <c r="B90" s="25"/>
      <c r="C90" s="46"/>
      <c r="D90" s="25"/>
      <c r="E90" s="46"/>
      <c r="F90" s="46"/>
      <c r="G90" s="47"/>
      <c r="H90" s="25"/>
      <c r="I90" s="46"/>
      <c r="J90" s="47" t="s">
        <v>362</v>
      </c>
      <c r="K90" s="46">
        <v>10</v>
      </c>
      <c r="L90" s="25" t="s">
        <v>363</v>
      </c>
      <c r="M90" s="25" t="s">
        <v>363</v>
      </c>
      <c r="N90" s="25"/>
      <c r="O90" s="46"/>
    </row>
    <row r="91" spans="1:15" ht="27" customHeight="1">
      <c r="A91" s="11">
        <v>79</v>
      </c>
      <c r="B91" s="25" t="s">
        <v>456</v>
      </c>
      <c r="C91" s="46" t="s">
        <v>72</v>
      </c>
      <c r="D91" s="25" t="s">
        <v>474</v>
      </c>
      <c r="E91" s="46" t="s">
        <v>458</v>
      </c>
      <c r="F91" s="46" t="s">
        <v>459</v>
      </c>
      <c r="G91" s="47" t="s">
        <v>475</v>
      </c>
      <c r="H91" s="15" t="s">
        <v>476</v>
      </c>
      <c r="I91" s="46">
        <v>50</v>
      </c>
      <c r="J91" s="47" t="s">
        <v>461</v>
      </c>
      <c r="K91" s="46">
        <v>40</v>
      </c>
      <c r="L91" s="25" t="s">
        <v>462</v>
      </c>
      <c r="M91" s="25" t="s">
        <v>363</v>
      </c>
      <c r="N91" s="25" t="s">
        <v>468</v>
      </c>
      <c r="O91" s="100" t="s">
        <v>477</v>
      </c>
    </row>
    <row r="92" spans="1:15" ht="21.75" customHeight="1">
      <c r="A92" s="11"/>
      <c r="B92" s="25"/>
      <c r="C92" s="46"/>
      <c r="D92" s="25"/>
      <c r="E92" s="46"/>
      <c r="F92" s="46"/>
      <c r="G92" s="47"/>
      <c r="H92" s="15"/>
      <c r="I92" s="46"/>
      <c r="J92" s="47" t="s">
        <v>362</v>
      </c>
      <c r="K92" s="46">
        <v>10</v>
      </c>
      <c r="L92" s="25" t="s">
        <v>363</v>
      </c>
      <c r="M92" s="25" t="s">
        <v>363</v>
      </c>
      <c r="N92" s="25"/>
      <c r="O92" s="46"/>
    </row>
    <row r="93" spans="1:15" ht="27.75" customHeight="1">
      <c r="A93" s="11">
        <v>80</v>
      </c>
      <c r="B93" s="25" t="s">
        <v>456</v>
      </c>
      <c r="C93" s="46" t="s">
        <v>72</v>
      </c>
      <c r="D93" s="25" t="s">
        <v>478</v>
      </c>
      <c r="E93" s="46" t="s">
        <v>458</v>
      </c>
      <c r="F93" s="46" t="s">
        <v>459</v>
      </c>
      <c r="G93" s="47" t="s">
        <v>479</v>
      </c>
      <c r="H93" s="25" t="s">
        <v>480</v>
      </c>
      <c r="I93" s="46">
        <v>50</v>
      </c>
      <c r="J93" s="47" t="s">
        <v>461</v>
      </c>
      <c r="K93" s="46">
        <v>40</v>
      </c>
      <c r="L93" s="25" t="s">
        <v>462</v>
      </c>
      <c r="M93" s="25" t="s">
        <v>363</v>
      </c>
      <c r="N93" s="25" t="s">
        <v>468</v>
      </c>
      <c r="O93" s="100" t="s">
        <v>481</v>
      </c>
    </row>
    <row r="94" spans="1:15" ht="24" customHeight="1">
      <c r="A94" s="11"/>
      <c r="B94" s="25"/>
      <c r="C94" s="46"/>
      <c r="D94" s="25"/>
      <c r="E94" s="46"/>
      <c r="F94" s="46"/>
      <c r="G94" s="47"/>
      <c r="H94" s="25"/>
      <c r="I94" s="46"/>
      <c r="J94" s="47" t="s">
        <v>362</v>
      </c>
      <c r="K94" s="46">
        <v>10</v>
      </c>
      <c r="L94" s="25" t="s">
        <v>363</v>
      </c>
      <c r="M94" s="25" t="s">
        <v>363</v>
      </c>
      <c r="N94" s="25"/>
      <c r="O94" s="46"/>
    </row>
    <row r="95" spans="1:15" ht="27" customHeight="1">
      <c r="A95" s="11">
        <v>81</v>
      </c>
      <c r="B95" s="25" t="s">
        <v>456</v>
      </c>
      <c r="C95" s="46" t="s">
        <v>72</v>
      </c>
      <c r="D95" s="25" t="s">
        <v>482</v>
      </c>
      <c r="E95" s="46" t="s">
        <v>74</v>
      </c>
      <c r="F95" s="46" t="s">
        <v>459</v>
      </c>
      <c r="G95" s="47" t="s">
        <v>483</v>
      </c>
      <c r="H95" s="15" t="s">
        <v>484</v>
      </c>
      <c r="I95" s="46">
        <v>50</v>
      </c>
      <c r="J95" s="47" t="s">
        <v>461</v>
      </c>
      <c r="K95" s="46">
        <v>40</v>
      </c>
      <c r="L95" s="25" t="s">
        <v>462</v>
      </c>
      <c r="M95" s="25" t="s">
        <v>363</v>
      </c>
      <c r="N95" s="25" t="s">
        <v>468</v>
      </c>
      <c r="O95" s="100" t="s">
        <v>485</v>
      </c>
    </row>
    <row r="96" spans="1:15" ht="28.5" customHeight="1">
      <c r="A96" s="11"/>
      <c r="B96" s="25"/>
      <c r="C96" s="46"/>
      <c r="D96" s="25"/>
      <c r="E96" s="46"/>
      <c r="F96" s="46"/>
      <c r="G96" s="47"/>
      <c r="H96" s="15"/>
      <c r="I96" s="46"/>
      <c r="J96" s="47" t="s">
        <v>362</v>
      </c>
      <c r="K96" s="46">
        <v>10</v>
      </c>
      <c r="L96" s="25" t="s">
        <v>363</v>
      </c>
      <c r="M96" s="25" t="s">
        <v>363</v>
      </c>
      <c r="N96" s="25"/>
      <c r="O96" s="46"/>
    </row>
    <row r="97" spans="1:15" ht="30" customHeight="1">
      <c r="A97" s="11">
        <v>82</v>
      </c>
      <c r="B97" s="25" t="s">
        <v>456</v>
      </c>
      <c r="C97" s="46" t="s">
        <v>72</v>
      </c>
      <c r="D97" s="25" t="s">
        <v>486</v>
      </c>
      <c r="E97" s="46" t="s">
        <v>74</v>
      </c>
      <c r="F97" s="46" t="s">
        <v>459</v>
      </c>
      <c r="G97" s="47" t="s">
        <v>487</v>
      </c>
      <c r="H97" s="15" t="s">
        <v>488</v>
      </c>
      <c r="I97" s="46">
        <v>50</v>
      </c>
      <c r="J97" s="47" t="s">
        <v>461</v>
      </c>
      <c r="K97" s="46">
        <v>40</v>
      </c>
      <c r="L97" s="25" t="s">
        <v>462</v>
      </c>
      <c r="M97" s="25" t="s">
        <v>363</v>
      </c>
      <c r="N97" s="25" t="s">
        <v>468</v>
      </c>
      <c r="O97" s="100" t="s">
        <v>489</v>
      </c>
    </row>
    <row r="98" spans="1:15" ht="27" customHeight="1">
      <c r="A98" s="11"/>
      <c r="B98" s="25"/>
      <c r="C98" s="46"/>
      <c r="D98" s="25"/>
      <c r="E98" s="46"/>
      <c r="F98" s="46"/>
      <c r="G98" s="47"/>
      <c r="H98" s="15"/>
      <c r="I98" s="46"/>
      <c r="J98" s="47" t="s">
        <v>362</v>
      </c>
      <c r="K98" s="46">
        <v>10</v>
      </c>
      <c r="L98" s="25" t="s">
        <v>363</v>
      </c>
      <c r="M98" s="25" t="s">
        <v>363</v>
      </c>
      <c r="N98" s="25"/>
      <c r="O98" s="46"/>
    </row>
    <row r="99" spans="1:15" ht="27" customHeight="1">
      <c r="A99" s="11">
        <v>83</v>
      </c>
      <c r="B99" s="25" t="s">
        <v>456</v>
      </c>
      <c r="C99" s="46" t="s">
        <v>72</v>
      </c>
      <c r="D99" s="25" t="s">
        <v>490</v>
      </c>
      <c r="E99" s="46" t="s">
        <v>458</v>
      </c>
      <c r="F99" s="46" t="s">
        <v>459</v>
      </c>
      <c r="G99" s="47" t="s">
        <v>491</v>
      </c>
      <c r="H99" s="25" t="s">
        <v>492</v>
      </c>
      <c r="I99" s="46">
        <v>50</v>
      </c>
      <c r="J99" s="47" t="s">
        <v>461</v>
      </c>
      <c r="K99" s="46">
        <v>40</v>
      </c>
      <c r="L99" s="25" t="s">
        <v>462</v>
      </c>
      <c r="M99" s="25" t="s">
        <v>363</v>
      </c>
      <c r="N99" s="25" t="s">
        <v>468</v>
      </c>
      <c r="O99" s="100" t="s">
        <v>493</v>
      </c>
    </row>
    <row r="100" spans="1:15" ht="25.5" customHeight="1">
      <c r="A100" s="11"/>
      <c r="B100" s="25"/>
      <c r="C100" s="46"/>
      <c r="D100" s="25"/>
      <c r="E100" s="46"/>
      <c r="F100" s="46"/>
      <c r="G100" s="47"/>
      <c r="H100" s="25"/>
      <c r="I100" s="46"/>
      <c r="J100" s="47" t="s">
        <v>362</v>
      </c>
      <c r="K100" s="46">
        <v>10</v>
      </c>
      <c r="L100" s="25" t="s">
        <v>363</v>
      </c>
      <c r="M100" s="25" t="s">
        <v>363</v>
      </c>
      <c r="N100" s="25"/>
      <c r="O100" s="46"/>
    </row>
    <row r="101" spans="1:15" ht="51" customHeight="1">
      <c r="A101" s="11">
        <v>84</v>
      </c>
      <c r="B101" s="25" t="s">
        <v>494</v>
      </c>
      <c r="C101" s="46" t="s">
        <v>72</v>
      </c>
      <c r="D101" s="25" t="s">
        <v>495</v>
      </c>
      <c r="E101" s="46" t="s">
        <v>496</v>
      </c>
      <c r="F101" s="46" t="s">
        <v>459</v>
      </c>
      <c r="G101" s="47" t="s">
        <v>497</v>
      </c>
      <c r="H101" s="25" t="s">
        <v>498</v>
      </c>
      <c r="I101" s="46">
        <v>10</v>
      </c>
      <c r="J101" s="47" t="s">
        <v>499</v>
      </c>
      <c r="K101" s="46">
        <v>10</v>
      </c>
      <c r="L101" s="25" t="s">
        <v>500</v>
      </c>
      <c r="M101" s="25" t="s">
        <v>500</v>
      </c>
      <c r="N101" s="25" t="s">
        <v>501</v>
      </c>
      <c r="O101" s="100" t="s">
        <v>502</v>
      </c>
    </row>
    <row r="102" spans="1:15" ht="57" customHeight="1">
      <c r="A102" s="11">
        <v>85</v>
      </c>
      <c r="B102" s="25" t="s">
        <v>503</v>
      </c>
      <c r="C102" s="46" t="s">
        <v>72</v>
      </c>
      <c r="D102" s="25" t="s">
        <v>504</v>
      </c>
      <c r="E102" s="46" t="s">
        <v>496</v>
      </c>
      <c r="F102" s="46" t="s">
        <v>459</v>
      </c>
      <c r="G102" s="47" t="s">
        <v>505</v>
      </c>
      <c r="H102" s="25" t="s">
        <v>506</v>
      </c>
      <c r="I102" s="46">
        <v>5</v>
      </c>
      <c r="J102" s="47" t="s">
        <v>499</v>
      </c>
      <c r="K102" s="46">
        <v>5</v>
      </c>
      <c r="L102" s="25" t="s">
        <v>500</v>
      </c>
      <c r="M102" s="25" t="s">
        <v>500</v>
      </c>
      <c r="N102" s="25" t="s">
        <v>507</v>
      </c>
      <c r="O102" s="100" t="s">
        <v>508</v>
      </c>
    </row>
    <row r="103" spans="1:15" ht="58.5" customHeight="1">
      <c r="A103" s="11">
        <v>86</v>
      </c>
      <c r="B103" s="25" t="s">
        <v>509</v>
      </c>
      <c r="C103" s="46" t="s">
        <v>72</v>
      </c>
      <c r="D103" s="25" t="s">
        <v>510</v>
      </c>
      <c r="E103" s="46" t="s">
        <v>458</v>
      </c>
      <c r="F103" s="46" t="s">
        <v>511</v>
      </c>
      <c r="G103" s="47" t="s">
        <v>512</v>
      </c>
      <c r="H103" s="25" t="s">
        <v>513</v>
      </c>
      <c r="I103" s="46">
        <v>150</v>
      </c>
      <c r="J103" s="47" t="s">
        <v>433</v>
      </c>
      <c r="K103" s="46">
        <v>150</v>
      </c>
      <c r="L103" s="25" t="s">
        <v>512</v>
      </c>
      <c r="M103" s="25" t="s">
        <v>512</v>
      </c>
      <c r="N103" s="25" t="s">
        <v>514</v>
      </c>
      <c r="O103" s="17" t="s">
        <v>515</v>
      </c>
    </row>
    <row r="104" spans="1:15" ht="75" customHeight="1">
      <c r="A104" s="11">
        <v>87</v>
      </c>
      <c r="B104" s="25" t="s">
        <v>516</v>
      </c>
      <c r="C104" s="46" t="s">
        <v>72</v>
      </c>
      <c r="D104" s="25" t="s">
        <v>517</v>
      </c>
      <c r="E104" s="46" t="s">
        <v>74</v>
      </c>
      <c r="F104" s="46" t="s">
        <v>459</v>
      </c>
      <c r="G104" s="47" t="s">
        <v>518</v>
      </c>
      <c r="H104" s="25" t="s">
        <v>519</v>
      </c>
      <c r="I104" s="46">
        <v>100</v>
      </c>
      <c r="J104" s="47" t="s">
        <v>433</v>
      </c>
      <c r="K104" s="46">
        <v>100</v>
      </c>
      <c r="L104" s="25" t="s">
        <v>520</v>
      </c>
      <c r="M104" s="25" t="s">
        <v>520</v>
      </c>
      <c r="N104" s="25" t="s">
        <v>521</v>
      </c>
      <c r="O104" s="17" t="s">
        <v>522</v>
      </c>
    </row>
    <row r="105" spans="1:15" ht="23.25" customHeight="1">
      <c r="A105" s="11" t="s">
        <v>523</v>
      </c>
      <c r="B105" s="11"/>
      <c r="C105" s="11"/>
      <c r="D105" s="11"/>
      <c r="E105" s="11"/>
      <c r="F105" s="11"/>
      <c r="G105" s="11"/>
      <c r="H105" s="11"/>
      <c r="I105" s="11">
        <f>SUM(I106:I109)</f>
        <v>3592</v>
      </c>
      <c r="J105" s="52"/>
      <c r="K105" s="11">
        <f>SUM(K106:K109)</f>
        <v>3592</v>
      </c>
      <c r="L105" s="25"/>
      <c r="M105" s="25"/>
      <c r="N105" s="46"/>
      <c r="O105" s="53"/>
    </row>
    <row r="106" spans="1:15" ht="60.75" customHeight="1">
      <c r="A106" s="11">
        <v>88</v>
      </c>
      <c r="B106" s="25" t="s">
        <v>524</v>
      </c>
      <c r="C106" s="46" t="s">
        <v>72</v>
      </c>
      <c r="D106" s="25" t="s">
        <v>153</v>
      </c>
      <c r="E106" s="46" t="s">
        <v>458</v>
      </c>
      <c r="F106" s="46" t="s">
        <v>525</v>
      </c>
      <c r="G106" s="25" t="s">
        <v>526</v>
      </c>
      <c r="H106" s="15" t="s">
        <v>527</v>
      </c>
      <c r="I106" s="46">
        <v>526</v>
      </c>
      <c r="J106" s="47" t="s">
        <v>528</v>
      </c>
      <c r="K106" s="46">
        <v>526</v>
      </c>
      <c r="L106" s="25" t="s">
        <v>526</v>
      </c>
      <c r="M106" s="25" t="s">
        <v>526</v>
      </c>
      <c r="N106" s="25" t="s">
        <v>529</v>
      </c>
      <c r="O106" s="17" t="s">
        <v>530</v>
      </c>
    </row>
    <row r="107" spans="1:15" ht="64.5" customHeight="1">
      <c r="A107" s="11">
        <v>89</v>
      </c>
      <c r="B107" s="25" t="s">
        <v>524</v>
      </c>
      <c r="C107" s="46" t="s">
        <v>72</v>
      </c>
      <c r="D107" s="25" t="s">
        <v>153</v>
      </c>
      <c r="E107" s="46" t="s">
        <v>458</v>
      </c>
      <c r="F107" s="46" t="s">
        <v>525</v>
      </c>
      <c r="G107" s="25" t="s">
        <v>526</v>
      </c>
      <c r="H107" s="25" t="s">
        <v>531</v>
      </c>
      <c r="I107" s="46">
        <v>2469</v>
      </c>
      <c r="J107" s="47" t="s">
        <v>532</v>
      </c>
      <c r="K107" s="46">
        <v>2469</v>
      </c>
      <c r="L107" s="25" t="s">
        <v>526</v>
      </c>
      <c r="M107" s="25" t="s">
        <v>526</v>
      </c>
      <c r="N107" s="25" t="s">
        <v>533</v>
      </c>
      <c r="O107" s="17" t="s">
        <v>534</v>
      </c>
    </row>
    <row r="108" spans="1:15" ht="41.25" customHeight="1">
      <c r="A108" s="11">
        <v>90</v>
      </c>
      <c r="B108" s="25" t="s">
        <v>535</v>
      </c>
      <c r="C108" s="46" t="s">
        <v>72</v>
      </c>
      <c r="D108" s="25" t="s">
        <v>153</v>
      </c>
      <c r="E108" s="46" t="s">
        <v>74</v>
      </c>
      <c r="F108" s="46" t="s">
        <v>416</v>
      </c>
      <c r="G108" s="25" t="s">
        <v>526</v>
      </c>
      <c r="H108" s="25" t="s">
        <v>536</v>
      </c>
      <c r="I108" s="46">
        <v>320</v>
      </c>
      <c r="J108" s="47" t="s">
        <v>537</v>
      </c>
      <c r="K108" s="46">
        <v>320</v>
      </c>
      <c r="L108" s="25" t="s">
        <v>526</v>
      </c>
      <c r="M108" s="25" t="s">
        <v>526</v>
      </c>
      <c r="N108" s="25" t="s">
        <v>538</v>
      </c>
      <c r="O108" s="17" t="s">
        <v>539</v>
      </c>
    </row>
    <row r="109" spans="1:15" ht="40.5" customHeight="1">
      <c r="A109" s="11">
        <v>91</v>
      </c>
      <c r="B109" s="25" t="s">
        <v>540</v>
      </c>
      <c r="C109" s="46" t="s">
        <v>72</v>
      </c>
      <c r="D109" s="25" t="s">
        <v>153</v>
      </c>
      <c r="E109" s="46" t="s">
        <v>74</v>
      </c>
      <c r="F109" s="46" t="s">
        <v>459</v>
      </c>
      <c r="G109" s="25" t="s">
        <v>526</v>
      </c>
      <c r="H109" s="25" t="s">
        <v>541</v>
      </c>
      <c r="I109" s="46">
        <v>277</v>
      </c>
      <c r="J109" s="47" t="s">
        <v>537</v>
      </c>
      <c r="K109" s="46">
        <v>277</v>
      </c>
      <c r="L109" s="25" t="s">
        <v>526</v>
      </c>
      <c r="M109" s="25" t="s">
        <v>526</v>
      </c>
      <c r="N109" s="25" t="s">
        <v>542</v>
      </c>
      <c r="O109" s="17" t="s">
        <v>543</v>
      </c>
    </row>
    <row r="110" spans="1:15" ht="21" customHeight="1">
      <c r="A110" s="11" t="s">
        <v>544</v>
      </c>
      <c r="B110" s="11"/>
      <c r="C110" s="11"/>
      <c r="D110" s="11"/>
      <c r="E110" s="11"/>
      <c r="F110" s="11"/>
      <c r="G110" s="11"/>
      <c r="H110" s="11"/>
      <c r="I110" s="11">
        <f>SUM(I111:I114)</f>
        <v>7368</v>
      </c>
      <c r="J110" s="54"/>
      <c r="K110" s="11">
        <f>SUM(K111:K114)</f>
        <v>7368</v>
      </c>
      <c r="L110" s="25"/>
      <c r="M110" s="25"/>
      <c r="N110" s="46"/>
      <c r="O110" s="53"/>
    </row>
    <row r="111" spans="1:15" ht="29.25" customHeight="1">
      <c r="A111" s="11">
        <v>92</v>
      </c>
      <c r="B111" s="25" t="s">
        <v>545</v>
      </c>
      <c r="C111" s="25" t="s">
        <v>546</v>
      </c>
      <c r="D111" s="25" t="s">
        <v>547</v>
      </c>
      <c r="E111" s="46" t="s">
        <v>74</v>
      </c>
      <c r="F111" s="46" t="s">
        <v>459</v>
      </c>
      <c r="G111" s="25" t="s">
        <v>547</v>
      </c>
      <c r="H111" s="25" t="s">
        <v>548</v>
      </c>
      <c r="I111" s="46">
        <v>4540</v>
      </c>
      <c r="J111" s="47" t="s">
        <v>549</v>
      </c>
      <c r="K111" s="46">
        <v>2330</v>
      </c>
      <c r="L111" s="25" t="s">
        <v>404</v>
      </c>
      <c r="M111" s="25" t="s">
        <v>404</v>
      </c>
      <c r="N111" s="25" t="s">
        <v>550</v>
      </c>
      <c r="O111" s="101" t="s">
        <v>551</v>
      </c>
    </row>
    <row r="112" spans="1:15" ht="26.25" customHeight="1">
      <c r="A112" s="11"/>
      <c r="B112" s="25"/>
      <c r="C112" s="25"/>
      <c r="D112" s="25"/>
      <c r="E112" s="46"/>
      <c r="F112" s="46"/>
      <c r="G112" s="25"/>
      <c r="H112" s="25"/>
      <c r="I112" s="46"/>
      <c r="J112" s="47" t="s">
        <v>552</v>
      </c>
      <c r="K112" s="46">
        <v>260</v>
      </c>
      <c r="L112" s="25" t="s">
        <v>404</v>
      </c>
      <c r="M112" s="25" t="s">
        <v>404</v>
      </c>
      <c r="N112" s="25"/>
      <c r="O112" s="41"/>
    </row>
    <row r="113" spans="1:15" ht="27" customHeight="1">
      <c r="A113" s="11"/>
      <c r="B113" s="25"/>
      <c r="C113" s="25"/>
      <c r="D113" s="25"/>
      <c r="E113" s="46"/>
      <c r="F113" s="46"/>
      <c r="G113" s="25"/>
      <c r="H113" s="25"/>
      <c r="I113" s="46"/>
      <c r="J113" s="47" t="s">
        <v>362</v>
      </c>
      <c r="K113" s="46">
        <v>1950</v>
      </c>
      <c r="L113" s="25" t="s">
        <v>404</v>
      </c>
      <c r="M113" s="25" t="s">
        <v>404</v>
      </c>
      <c r="N113" s="25"/>
      <c r="O113" s="41"/>
    </row>
    <row r="114" spans="1:15" ht="73.5" customHeight="1">
      <c r="A114" s="11">
        <v>93</v>
      </c>
      <c r="B114" s="25" t="s">
        <v>553</v>
      </c>
      <c r="C114" s="25" t="s">
        <v>546</v>
      </c>
      <c r="D114" s="25" t="s">
        <v>554</v>
      </c>
      <c r="E114" s="46" t="s">
        <v>74</v>
      </c>
      <c r="F114" s="46" t="s">
        <v>555</v>
      </c>
      <c r="G114" s="25" t="s">
        <v>526</v>
      </c>
      <c r="H114" s="25" t="s">
        <v>556</v>
      </c>
      <c r="I114" s="46">
        <v>2828</v>
      </c>
      <c r="J114" s="47" t="s">
        <v>362</v>
      </c>
      <c r="K114" s="46">
        <v>2828</v>
      </c>
      <c r="L114" s="25" t="s">
        <v>526</v>
      </c>
      <c r="M114" s="25" t="s">
        <v>526</v>
      </c>
      <c r="N114" s="25" t="s">
        <v>557</v>
      </c>
      <c r="O114" s="17" t="s">
        <v>558</v>
      </c>
    </row>
    <row r="115" spans="1:15" ht="21" customHeight="1">
      <c r="A115" s="11" t="s">
        <v>559</v>
      </c>
      <c r="B115" s="11"/>
      <c r="C115" s="11"/>
      <c r="D115" s="11"/>
      <c r="E115" s="11"/>
      <c r="F115" s="11"/>
      <c r="G115" s="11"/>
      <c r="H115" s="11"/>
      <c r="I115" s="11">
        <f>SUM(I116:I127)</f>
        <v>2544</v>
      </c>
      <c r="J115" s="54"/>
      <c r="K115" s="11">
        <f>SUM(K116:K127)</f>
        <v>2544</v>
      </c>
      <c r="L115" s="25"/>
      <c r="M115" s="25"/>
      <c r="N115" s="25"/>
      <c r="O115" s="53"/>
    </row>
    <row r="116" spans="1:15" ht="39" customHeight="1">
      <c r="A116" s="11">
        <v>94</v>
      </c>
      <c r="B116" s="21" t="s">
        <v>560</v>
      </c>
      <c r="C116" s="25" t="s">
        <v>546</v>
      </c>
      <c r="D116" s="18" t="s">
        <v>153</v>
      </c>
      <c r="E116" s="18" t="s">
        <v>74</v>
      </c>
      <c r="F116" s="18" t="s">
        <v>75</v>
      </c>
      <c r="G116" s="23" t="s">
        <v>79</v>
      </c>
      <c r="H116" s="21" t="s">
        <v>561</v>
      </c>
      <c r="I116" s="26">
        <v>2200</v>
      </c>
      <c r="J116" s="40" t="s">
        <v>155</v>
      </c>
      <c r="K116" s="26">
        <v>2200</v>
      </c>
      <c r="L116" s="23" t="s">
        <v>79</v>
      </c>
      <c r="M116" s="23" t="s">
        <v>79</v>
      </c>
      <c r="N116" s="19" t="s">
        <v>562</v>
      </c>
      <c r="O116" s="101" t="s">
        <v>563</v>
      </c>
    </row>
    <row r="117" spans="1:15" ht="90.75" customHeight="1">
      <c r="A117" s="11">
        <v>95</v>
      </c>
      <c r="B117" s="21" t="s">
        <v>564</v>
      </c>
      <c r="C117" s="21" t="s">
        <v>546</v>
      </c>
      <c r="D117" s="21" t="s">
        <v>565</v>
      </c>
      <c r="E117" s="21" t="s">
        <v>74</v>
      </c>
      <c r="F117" s="26" t="s">
        <v>75</v>
      </c>
      <c r="G117" s="21" t="s">
        <v>349</v>
      </c>
      <c r="H117" s="21" t="s">
        <v>566</v>
      </c>
      <c r="I117" s="26">
        <v>85</v>
      </c>
      <c r="J117" s="27" t="s">
        <v>78</v>
      </c>
      <c r="K117" s="26">
        <v>85</v>
      </c>
      <c r="L117" s="21" t="s">
        <v>79</v>
      </c>
      <c r="M117" s="21" t="s">
        <v>79</v>
      </c>
      <c r="N117" s="21" t="s">
        <v>567</v>
      </c>
      <c r="O117" s="21" t="s">
        <v>568</v>
      </c>
    </row>
    <row r="118" spans="1:15" ht="52.5" customHeight="1">
      <c r="A118" s="11">
        <v>96</v>
      </c>
      <c r="B118" s="21" t="s">
        <v>569</v>
      </c>
      <c r="C118" s="21" t="s">
        <v>546</v>
      </c>
      <c r="D118" s="21" t="s">
        <v>570</v>
      </c>
      <c r="E118" s="21" t="s">
        <v>74</v>
      </c>
      <c r="F118" s="26" t="s">
        <v>75</v>
      </c>
      <c r="G118" s="21" t="s">
        <v>349</v>
      </c>
      <c r="H118" s="21" t="s">
        <v>571</v>
      </c>
      <c r="I118" s="26">
        <v>45</v>
      </c>
      <c r="J118" s="27" t="s">
        <v>78</v>
      </c>
      <c r="K118" s="26">
        <v>45</v>
      </c>
      <c r="L118" s="21" t="s">
        <v>79</v>
      </c>
      <c r="M118" s="21" t="s">
        <v>79</v>
      </c>
      <c r="N118" s="21" t="s">
        <v>572</v>
      </c>
      <c r="O118" s="21" t="s">
        <v>573</v>
      </c>
    </row>
    <row r="119" spans="1:15" ht="42" customHeight="1">
      <c r="A119" s="11">
        <v>97</v>
      </c>
      <c r="B119" s="25" t="s">
        <v>574</v>
      </c>
      <c r="C119" s="25" t="s">
        <v>546</v>
      </c>
      <c r="D119" s="25" t="s">
        <v>575</v>
      </c>
      <c r="E119" s="46" t="s">
        <v>74</v>
      </c>
      <c r="F119" s="46" t="s">
        <v>576</v>
      </c>
      <c r="G119" s="25" t="s">
        <v>201</v>
      </c>
      <c r="H119" s="25" t="s">
        <v>577</v>
      </c>
      <c r="I119" s="46">
        <v>20</v>
      </c>
      <c r="J119" s="47" t="s">
        <v>578</v>
      </c>
      <c r="K119" s="46">
        <v>20</v>
      </c>
      <c r="L119" s="25" t="s">
        <v>441</v>
      </c>
      <c r="M119" s="25" t="s">
        <v>441</v>
      </c>
      <c r="N119" s="25" t="s">
        <v>579</v>
      </c>
      <c r="O119" s="101" t="s">
        <v>580</v>
      </c>
    </row>
    <row r="120" spans="1:15" ht="40.5" customHeight="1">
      <c r="A120" s="11">
        <v>98</v>
      </c>
      <c r="B120" s="25" t="s">
        <v>581</v>
      </c>
      <c r="C120" s="25" t="s">
        <v>546</v>
      </c>
      <c r="D120" s="25" t="s">
        <v>124</v>
      </c>
      <c r="E120" s="46" t="s">
        <v>74</v>
      </c>
      <c r="F120" s="46" t="s">
        <v>576</v>
      </c>
      <c r="G120" s="25" t="s">
        <v>201</v>
      </c>
      <c r="H120" s="25" t="s">
        <v>582</v>
      </c>
      <c r="I120" s="46">
        <v>20</v>
      </c>
      <c r="J120" s="47" t="s">
        <v>578</v>
      </c>
      <c r="K120" s="46">
        <v>20</v>
      </c>
      <c r="L120" s="25" t="s">
        <v>441</v>
      </c>
      <c r="M120" s="25" t="s">
        <v>441</v>
      </c>
      <c r="N120" s="25" t="s">
        <v>579</v>
      </c>
      <c r="O120" s="101" t="s">
        <v>583</v>
      </c>
    </row>
    <row r="121" spans="1:15" ht="45" customHeight="1">
      <c r="A121" s="11">
        <v>99</v>
      </c>
      <c r="B121" s="25" t="s">
        <v>584</v>
      </c>
      <c r="C121" s="25" t="s">
        <v>546</v>
      </c>
      <c r="D121" s="25" t="s">
        <v>585</v>
      </c>
      <c r="E121" s="46" t="s">
        <v>74</v>
      </c>
      <c r="F121" s="46" t="s">
        <v>576</v>
      </c>
      <c r="G121" s="25" t="s">
        <v>201</v>
      </c>
      <c r="H121" s="25" t="s">
        <v>586</v>
      </c>
      <c r="I121" s="46">
        <v>10</v>
      </c>
      <c r="J121" s="47" t="s">
        <v>578</v>
      </c>
      <c r="K121" s="46">
        <v>10</v>
      </c>
      <c r="L121" s="25" t="s">
        <v>441</v>
      </c>
      <c r="M121" s="25" t="s">
        <v>441</v>
      </c>
      <c r="N121" s="25" t="s">
        <v>587</v>
      </c>
      <c r="O121" s="101" t="s">
        <v>588</v>
      </c>
    </row>
    <row r="122" spans="1:15" ht="42" customHeight="1">
      <c r="A122" s="11">
        <v>100</v>
      </c>
      <c r="B122" s="25" t="s">
        <v>589</v>
      </c>
      <c r="C122" s="25" t="s">
        <v>546</v>
      </c>
      <c r="D122" s="25" t="s">
        <v>590</v>
      </c>
      <c r="E122" s="46" t="s">
        <v>74</v>
      </c>
      <c r="F122" s="46" t="s">
        <v>576</v>
      </c>
      <c r="G122" s="25" t="s">
        <v>201</v>
      </c>
      <c r="H122" s="25" t="s">
        <v>591</v>
      </c>
      <c r="I122" s="46">
        <v>10</v>
      </c>
      <c r="J122" s="47" t="s">
        <v>578</v>
      </c>
      <c r="K122" s="46">
        <v>10</v>
      </c>
      <c r="L122" s="25" t="s">
        <v>441</v>
      </c>
      <c r="M122" s="25" t="s">
        <v>441</v>
      </c>
      <c r="N122" s="25" t="s">
        <v>587</v>
      </c>
      <c r="O122" s="101" t="s">
        <v>592</v>
      </c>
    </row>
    <row r="123" spans="1:15" ht="45" customHeight="1">
      <c r="A123" s="11">
        <v>101</v>
      </c>
      <c r="B123" s="25" t="s">
        <v>593</v>
      </c>
      <c r="C123" s="25" t="s">
        <v>546</v>
      </c>
      <c r="D123" s="25" t="s">
        <v>272</v>
      </c>
      <c r="E123" s="46" t="s">
        <v>74</v>
      </c>
      <c r="F123" s="46" t="s">
        <v>576</v>
      </c>
      <c r="G123" s="25" t="s">
        <v>192</v>
      </c>
      <c r="H123" s="25" t="s">
        <v>594</v>
      </c>
      <c r="I123" s="46">
        <v>15</v>
      </c>
      <c r="J123" s="47" t="s">
        <v>578</v>
      </c>
      <c r="K123" s="46">
        <v>15</v>
      </c>
      <c r="L123" s="25" t="s">
        <v>441</v>
      </c>
      <c r="M123" s="25" t="s">
        <v>441</v>
      </c>
      <c r="N123" s="25" t="s">
        <v>595</v>
      </c>
      <c r="O123" s="101" t="s">
        <v>596</v>
      </c>
    </row>
    <row r="124" spans="1:15" ht="39.75" customHeight="1">
      <c r="A124" s="11">
        <v>102</v>
      </c>
      <c r="B124" s="25" t="s">
        <v>597</v>
      </c>
      <c r="C124" s="25" t="s">
        <v>546</v>
      </c>
      <c r="D124" s="25" t="s">
        <v>348</v>
      </c>
      <c r="E124" s="46" t="s">
        <v>74</v>
      </c>
      <c r="F124" s="46" t="s">
        <v>576</v>
      </c>
      <c r="G124" s="25" t="s">
        <v>223</v>
      </c>
      <c r="H124" s="25" t="s">
        <v>598</v>
      </c>
      <c r="I124" s="46">
        <v>15</v>
      </c>
      <c r="J124" s="47" t="s">
        <v>578</v>
      </c>
      <c r="K124" s="46">
        <v>15</v>
      </c>
      <c r="L124" s="25" t="s">
        <v>441</v>
      </c>
      <c r="M124" s="25" t="s">
        <v>441</v>
      </c>
      <c r="N124" s="25" t="s">
        <v>595</v>
      </c>
      <c r="O124" s="101" t="s">
        <v>599</v>
      </c>
    </row>
    <row r="125" spans="1:15" ht="73.5" customHeight="1">
      <c r="A125" s="11">
        <v>103</v>
      </c>
      <c r="B125" s="25" t="s">
        <v>600</v>
      </c>
      <c r="C125" s="25" t="s">
        <v>546</v>
      </c>
      <c r="D125" s="25" t="s">
        <v>601</v>
      </c>
      <c r="E125" s="46" t="s">
        <v>74</v>
      </c>
      <c r="F125" s="46" t="s">
        <v>576</v>
      </c>
      <c r="G125" s="25" t="s">
        <v>518</v>
      </c>
      <c r="H125" s="25" t="s">
        <v>602</v>
      </c>
      <c r="I125" s="46">
        <v>34</v>
      </c>
      <c r="J125" s="47" t="s">
        <v>362</v>
      </c>
      <c r="K125" s="46">
        <v>34</v>
      </c>
      <c r="L125" s="25" t="s">
        <v>603</v>
      </c>
      <c r="M125" s="25" t="s">
        <v>518</v>
      </c>
      <c r="N125" s="25" t="s">
        <v>604</v>
      </c>
      <c r="O125" s="41" t="s">
        <v>605</v>
      </c>
    </row>
    <row r="126" spans="1:15" ht="83.25" customHeight="1">
      <c r="A126" s="11">
        <v>104</v>
      </c>
      <c r="B126" s="25" t="s">
        <v>606</v>
      </c>
      <c r="C126" s="25" t="s">
        <v>546</v>
      </c>
      <c r="D126" s="25" t="s">
        <v>607</v>
      </c>
      <c r="E126" s="46" t="s">
        <v>608</v>
      </c>
      <c r="F126" s="46" t="s">
        <v>609</v>
      </c>
      <c r="G126" s="25" t="s">
        <v>610</v>
      </c>
      <c r="H126" s="25" t="s">
        <v>611</v>
      </c>
      <c r="I126" s="46">
        <v>16</v>
      </c>
      <c r="J126" s="47" t="s">
        <v>362</v>
      </c>
      <c r="K126" s="46">
        <v>16</v>
      </c>
      <c r="L126" s="25" t="s">
        <v>603</v>
      </c>
      <c r="M126" s="25" t="s">
        <v>610</v>
      </c>
      <c r="N126" s="25" t="s">
        <v>612</v>
      </c>
      <c r="O126" s="41" t="s">
        <v>613</v>
      </c>
    </row>
    <row r="127" spans="1:15" ht="52.5" customHeight="1">
      <c r="A127" s="11">
        <v>105</v>
      </c>
      <c r="B127" s="25" t="s">
        <v>614</v>
      </c>
      <c r="C127" s="25" t="s">
        <v>546</v>
      </c>
      <c r="D127" s="25" t="s">
        <v>153</v>
      </c>
      <c r="E127" s="46" t="s">
        <v>608</v>
      </c>
      <c r="F127" s="46" t="s">
        <v>609</v>
      </c>
      <c r="G127" s="25" t="s">
        <v>610</v>
      </c>
      <c r="H127" s="25" t="s">
        <v>615</v>
      </c>
      <c r="I127" s="46">
        <v>74</v>
      </c>
      <c r="J127" s="47" t="s">
        <v>362</v>
      </c>
      <c r="K127" s="46">
        <v>74</v>
      </c>
      <c r="L127" s="25" t="s">
        <v>603</v>
      </c>
      <c r="M127" s="25" t="s">
        <v>610</v>
      </c>
      <c r="N127" s="25" t="s">
        <v>616</v>
      </c>
      <c r="O127" s="41" t="s">
        <v>617</v>
      </c>
    </row>
    <row r="128" spans="1:15" ht="21.75" customHeight="1">
      <c r="A128" s="11" t="s">
        <v>618</v>
      </c>
      <c r="B128" s="11"/>
      <c r="C128" s="11"/>
      <c r="D128" s="11"/>
      <c r="E128" s="11"/>
      <c r="F128" s="11"/>
      <c r="G128" s="11"/>
      <c r="H128" s="11"/>
      <c r="I128" s="11">
        <f>SUM(I129+I169+I175+I167)</f>
        <v>24766.000000000004</v>
      </c>
      <c r="J128" s="54"/>
      <c r="K128" s="11">
        <f>SUM(K129+K169+K175+K167)</f>
        <v>24766.000000000004</v>
      </c>
      <c r="L128" s="25"/>
      <c r="M128" s="25"/>
      <c r="N128" s="46"/>
      <c r="O128" s="53"/>
    </row>
    <row r="129" spans="1:15" ht="22.5" customHeight="1">
      <c r="A129" s="11" t="s">
        <v>619</v>
      </c>
      <c r="B129" s="11"/>
      <c r="C129" s="11"/>
      <c r="D129" s="11"/>
      <c r="E129" s="11"/>
      <c r="F129" s="11"/>
      <c r="G129" s="11"/>
      <c r="H129" s="11"/>
      <c r="I129" s="11">
        <f>SUM(I130:I166)</f>
        <v>12419.000000000004</v>
      </c>
      <c r="J129" s="52"/>
      <c r="K129" s="11">
        <f>SUM(K130:K166)</f>
        <v>12419.000000000004</v>
      </c>
      <c r="L129" s="25"/>
      <c r="M129" s="25"/>
      <c r="N129" s="46"/>
      <c r="O129" s="53"/>
    </row>
    <row r="130" spans="1:15" ht="68.25" customHeight="1">
      <c r="A130" s="11">
        <v>106</v>
      </c>
      <c r="B130" s="25" t="s">
        <v>620</v>
      </c>
      <c r="C130" s="25" t="s">
        <v>546</v>
      </c>
      <c r="D130" s="25" t="s">
        <v>621</v>
      </c>
      <c r="E130" s="46" t="s">
        <v>622</v>
      </c>
      <c r="F130" s="46" t="s">
        <v>459</v>
      </c>
      <c r="G130" s="47" t="s">
        <v>623</v>
      </c>
      <c r="H130" s="25" t="s">
        <v>624</v>
      </c>
      <c r="I130" s="46">
        <v>39</v>
      </c>
      <c r="J130" s="47" t="s">
        <v>625</v>
      </c>
      <c r="K130" s="69">
        <v>39</v>
      </c>
      <c r="L130" s="25" t="s">
        <v>623</v>
      </c>
      <c r="M130" s="25" t="s">
        <v>623</v>
      </c>
      <c r="N130" s="25" t="s">
        <v>626</v>
      </c>
      <c r="O130" s="17" t="s">
        <v>627</v>
      </c>
    </row>
    <row r="131" spans="1:15" ht="30" customHeight="1">
      <c r="A131" s="11">
        <v>107</v>
      </c>
      <c r="B131" s="25" t="s">
        <v>628</v>
      </c>
      <c r="C131" s="46" t="s">
        <v>546</v>
      </c>
      <c r="D131" s="46" t="s">
        <v>629</v>
      </c>
      <c r="E131" s="46" t="s">
        <v>74</v>
      </c>
      <c r="F131" s="46" t="s">
        <v>459</v>
      </c>
      <c r="G131" s="47" t="s">
        <v>623</v>
      </c>
      <c r="H131" s="25" t="s">
        <v>630</v>
      </c>
      <c r="I131" s="46">
        <v>6485</v>
      </c>
      <c r="J131" s="47" t="s">
        <v>631</v>
      </c>
      <c r="K131" s="69">
        <v>4247</v>
      </c>
      <c r="L131" s="25" t="s">
        <v>623</v>
      </c>
      <c r="M131" s="25" t="s">
        <v>623</v>
      </c>
      <c r="N131" s="25" t="s">
        <v>632</v>
      </c>
      <c r="O131" s="100" t="s">
        <v>633</v>
      </c>
    </row>
    <row r="132" spans="1:15" ht="36" customHeight="1">
      <c r="A132" s="11"/>
      <c r="B132" s="25"/>
      <c r="C132" s="46"/>
      <c r="D132" s="46"/>
      <c r="E132" s="46"/>
      <c r="F132" s="46"/>
      <c r="G132" s="47"/>
      <c r="H132" s="25"/>
      <c r="I132" s="46"/>
      <c r="J132" s="47" t="s">
        <v>362</v>
      </c>
      <c r="K132" s="69">
        <v>2238</v>
      </c>
      <c r="L132" s="25" t="s">
        <v>363</v>
      </c>
      <c r="M132" s="25" t="s">
        <v>623</v>
      </c>
      <c r="N132" s="25"/>
      <c r="O132" s="46"/>
    </row>
    <row r="133" spans="1:15" ht="122.25" customHeight="1">
      <c r="A133" s="11">
        <v>108</v>
      </c>
      <c r="B133" s="25" t="s">
        <v>634</v>
      </c>
      <c r="C133" s="25" t="s">
        <v>546</v>
      </c>
      <c r="D133" s="25" t="s">
        <v>198</v>
      </c>
      <c r="E133" s="46" t="s">
        <v>635</v>
      </c>
      <c r="F133" s="46" t="s">
        <v>459</v>
      </c>
      <c r="G133" s="25" t="s">
        <v>623</v>
      </c>
      <c r="H133" s="25" t="s">
        <v>636</v>
      </c>
      <c r="I133" s="46">
        <v>440</v>
      </c>
      <c r="J133" s="47" t="s">
        <v>637</v>
      </c>
      <c r="K133" s="69">
        <v>440</v>
      </c>
      <c r="L133" s="25" t="s">
        <v>623</v>
      </c>
      <c r="M133" s="25" t="s">
        <v>623</v>
      </c>
      <c r="N133" s="25" t="s">
        <v>638</v>
      </c>
      <c r="O133" s="17" t="s">
        <v>639</v>
      </c>
    </row>
    <row r="134" spans="1:15" ht="64.5" customHeight="1">
      <c r="A134" s="11">
        <v>109</v>
      </c>
      <c r="B134" s="25" t="s">
        <v>640</v>
      </c>
      <c r="C134" s="25" t="s">
        <v>546</v>
      </c>
      <c r="D134" s="25" t="s">
        <v>641</v>
      </c>
      <c r="E134" s="46" t="s">
        <v>642</v>
      </c>
      <c r="F134" s="46" t="s">
        <v>459</v>
      </c>
      <c r="G134" s="25" t="s">
        <v>623</v>
      </c>
      <c r="H134" s="25" t="s">
        <v>643</v>
      </c>
      <c r="I134" s="46">
        <v>46</v>
      </c>
      <c r="J134" s="47" t="s">
        <v>637</v>
      </c>
      <c r="K134" s="69">
        <v>46</v>
      </c>
      <c r="L134" s="25" t="s">
        <v>623</v>
      </c>
      <c r="M134" s="25" t="s">
        <v>623</v>
      </c>
      <c r="N134" s="25" t="s">
        <v>644</v>
      </c>
      <c r="O134" s="17" t="s">
        <v>645</v>
      </c>
    </row>
    <row r="135" spans="1:15" ht="48.75" customHeight="1">
      <c r="A135" s="11">
        <v>110</v>
      </c>
      <c r="B135" s="25" t="s">
        <v>646</v>
      </c>
      <c r="C135" s="25" t="s">
        <v>546</v>
      </c>
      <c r="D135" s="25" t="s">
        <v>641</v>
      </c>
      <c r="E135" s="46" t="s">
        <v>642</v>
      </c>
      <c r="F135" s="46" t="s">
        <v>459</v>
      </c>
      <c r="G135" s="25" t="s">
        <v>623</v>
      </c>
      <c r="H135" s="25" t="s">
        <v>647</v>
      </c>
      <c r="I135" s="46">
        <v>25</v>
      </c>
      <c r="J135" s="47" t="s">
        <v>637</v>
      </c>
      <c r="K135" s="69">
        <v>25</v>
      </c>
      <c r="L135" s="25" t="s">
        <v>623</v>
      </c>
      <c r="M135" s="25" t="s">
        <v>623</v>
      </c>
      <c r="N135" s="25" t="s">
        <v>648</v>
      </c>
      <c r="O135" s="17" t="s">
        <v>649</v>
      </c>
    </row>
    <row r="136" spans="1:15" ht="66" customHeight="1">
      <c r="A136" s="11">
        <v>111</v>
      </c>
      <c r="B136" s="25" t="s">
        <v>650</v>
      </c>
      <c r="C136" s="25" t="s">
        <v>546</v>
      </c>
      <c r="D136" s="25" t="s">
        <v>651</v>
      </c>
      <c r="E136" s="46" t="s">
        <v>74</v>
      </c>
      <c r="F136" s="46" t="s">
        <v>459</v>
      </c>
      <c r="G136" s="25" t="s">
        <v>652</v>
      </c>
      <c r="H136" s="25" t="s">
        <v>653</v>
      </c>
      <c r="I136" s="46">
        <v>650</v>
      </c>
      <c r="J136" s="47" t="s">
        <v>637</v>
      </c>
      <c r="K136" s="69">
        <v>650</v>
      </c>
      <c r="L136" s="25" t="s">
        <v>623</v>
      </c>
      <c r="M136" s="25" t="s">
        <v>623</v>
      </c>
      <c r="N136" s="25" t="s">
        <v>654</v>
      </c>
      <c r="O136" s="17" t="s">
        <v>655</v>
      </c>
    </row>
    <row r="137" spans="1:15" ht="121.5" customHeight="1">
      <c r="A137" s="11">
        <v>112</v>
      </c>
      <c r="B137" s="25" t="s">
        <v>656</v>
      </c>
      <c r="C137" s="25" t="s">
        <v>546</v>
      </c>
      <c r="D137" s="25" t="s">
        <v>657</v>
      </c>
      <c r="E137" s="46" t="s">
        <v>74</v>
      </c>
      <c r="F137" s="46" t="s">
        <v>658</v>
      </c>
      <c r="G137" s="25" t="s">
        <v>659</v>
      </c>
      <c r="H137" s="25" t="s">
        <v>660</v>
      </c>
      <c r="I137" s="46">
        <v>500</v>
      </c>
      <c r="J137" s="47" t="s">
        <v>637</v>
      </c>
      <c r="K137" s="69">
        <v>500</v>
      </c>
      <c r="L137" s="25" t="s">
        <v>623</v>
      </c>
      <c r="M137" s="25" t="s">
        <v>623</v>
      </c>
      <c r="N137" s="25" t="s">
        <v>661</v>
      </c>
      <c r="O137" s="17" t="s">
        <v>662</v>
      </c>
    </row>
    <row r="138" spans="1:15" ht="59.25" customHeight="1">
      <c r="A138" s="11">
        <v>113</v>
      </c>
      <c r="B138" s="47" t="s">
        <v>663</v>
      </c>
      <c r="C138" s="47" t="s">
        <v>546</v>
      </c>
      <c r="D138" s="47" t="s">
        <v>641</v>
      </c>
      <c r="E138" s="46" t="s">
        <v>622</v>
      </c>
      <c r="F138" s="46" t="s">
        <v>459</v>
      </c>
      <c r="G138" s="47" t="s">
        <v>664</v>
      </c>
      <c r="H138" s="25" t="s">
        <v>665</v>
      </c>
      <c r="I138" s="46">
        <v>45</v>
      </c>
      <c r="J138" s="47" t="s">
        <v>625</v>
      </c>
      <c r="K138" s="69">
        <v>45</v>
      </c>
      <c r="L138" s="25" t="s">
        <v>623</v>
      </c>
      <c r="M138" s="25" t="s">
        <v>623</v>
      </c>
      <c r="N138" s="47" t="s">
        <v>666</v>
      </c>
      <c r="O138" s="19" t="s">
        <v>667</v>
      </c>
    </row>
    <row r="139" spans="1:15" ht="48" customHeight="1">
      <c r="A139" s="11">
        <v>114</v>
      </c>
      <c r="B139" s="25" t="s">
        <v>668</v>
      </c>
      <c r="C139" s="25" t="s">
        <v>546</v>
      </c>
      <c r="D139" s="25" t="s">
        <v>641</v>
      </c>
      <c r="E139" s="46" t="s">
        <v>74</v>
      </c>
      <c r="F139" s="46" t="s">
        <v>669</v>
      </c>
      <c r="G139" s="25" t="s">
        <v>659</v>
      </c>
      <c r="H139" s="25" t="s">
        <v>670</v>
      </c>
      <c r="I139" s="46">
        <v>320</v>
      </c>
      <c r="J139" s="47" t="s">
        <v>671</v>
      </c>
      <c r="K139" s="25">
        <v>320</v>
      </c>
      <c r="L139" s="25" t="s">
        <v>623</v>
      </c>
      <c r="M139" s="25" t="s">
        <v>623</v>
      </c>
      <c r="N139" s="25" t="s">
        <v>672</v>
      </c>
      <c r="O139" s="101" t="s">
        <v>673</v>
      </c>
    </row>
    <row r="140" spans="1:15" ht="40.5" customHeight="1">
      <c r="A140" s="11">
        <v>115</v>
      </c>
      <c r="B140" s="55" t="s">
        <v>674</v>
      </c>
      <c r="C140" s="55" t="s">
        <v>546</v>
      </c>
      <c r="D140" s="55" t="s">
        <v>641</v>
      </c>
      <c r="E140" s="56" t="s">
        <v>74</v>
      </c>
      <c r="F140" s="56" t="s">
        <v>675</v>
      </c>
      <c r="G140" s="55" t="s">
        <v>676</v>
      </c>
      <c r="H140" s="55" t="s">
        <v>677</v>
      </c>
      <c r="I140" s="56">
        <v>100</v>
      </c>
      <c r="J140" s="70" t="s">
        <v>671</v>
      </c>
      <c r="K140" s="56">
        <v>100</v>
      </c>
      <c r="L140" s="55" t="s">
        <v>623</v>
      </c>
      <c r="M140" s="55" t="s">
        <v>623</v>
      </c>
      <c r="N140" s="55" t="s">
        <v>678</v>
      </c>
      <c r="O140" s="71" t="s">
        <v>679</v>
      </c>
    </row>
    <row r="141" spans="1:15" ht="80.25" customHeight="1">
      <c r="A141" s="11">
        <v>116</v>
      </c>
      <c r="B141" s="55" t="s">
        <v>680</v>
      </c>
      <c r="C141" s="57" t="s">
        <v>546</v>
      </c>
      <c r="D141" s="55" t="s">
        <v>641</v>
      </c>
      <c r="E141" s="56" t="s">
        <v>74</v>
      </c>
      <c r="F141" s="56" t="s">
        <v>459</v>
      </c>
      <c r="G141" s="55" t="s">
        <v>681</v>
      </c>
      <c r="H141" s="55" t="s">
        <v>682</v>
      </c>
      <c r="I141" s="56">
        <v>87.42</v>
      </c>
      <c r="J141" s="70" t="s">
        <v>362</v>
      </c>
      <c r="K141" s="56">
        <v>87.42</v>
      </c>
      <c r="L141" s="55" t="s">
        <v>363</v>
      </c>
      <c r="M141" s="55" t="s">
        <v>623</v>
      </c>
      <c r="N141" s="55" t="s">
        <v>683</v>
      </c>
      <c r="O141" s="71" t="s">
        <v>684</v>
      </c>
    </row>
    <row r="142" spans="1:15" ht="45.75" customHeight="1">
      <c r="A142" s="11">
        <v>117</v>
      </c>
      <c r="B142" s="55" t="s">
        <v>685</v>
      </c>
      <c r="C142" s="57" t="s">
        <v>546</v>
      </c>
      <c r="D142" s="55" t="s">
        <v>641</v>
      </c>
      <c r="E142" s="56" t="s">
        <v>74</v>
      </c>
      <c r="F142" s="56" t="s">
        <v>459</v>
      </c>
      <c r="G142" s="55" t="s">
        <v>686</v>
      </c>
      <c r="H142" s="58" t="s">
        <v>687</v>
      </c>
      <c r="I142" s="56">
        <v>20</v>
      </c>
      <c r="J142" s="70" t="s">
        <v>362</v>
      </c>
      <c r="K142" s="56">
        <v>20</v>
      </c>
      <c r="L142" s="55" t="s">
        <v>363</v>
      </c>
      <c r="M142" s="55" t="s">
        <v>623</v>
      </c>
      <c r="N142" s="55" t="s">
        <v>688</v>
      </c>
      <c r="O142" s="71" t="s">
        <v>689</v>
      </c>
    </row>
    <row r="143" spans="1:15" ht="54" customHeight="1">
      <c r="A143" s="11">
        <v>118</v>
      </c>
      <c r="B143" s="55" t="s">
        <v>690</v>
      </c>
      <c r="C143" s="57" t="s">
        <v>546</v>
      </c>
      <c r="D143" s="55" t="s">
        <v>641</v>
      </c>
      <c r="E143" s="56" t="s">
        <v>74</v>
      </c>
      <c r="F143" s="56" t="s">
        <v>459</v>
      </c>
      <c r="G143" s="55" t="s">
        <v>652</v>
      </c>
      <c r="H143" s="58" t="s">
        <v>691</v>
      </c>
      <c r="I143" s="56">
        <v>112.35</v>
      </c>
      <c r="J143" s="70" t="s">
        <v>362</v>
      </c>
      <c r="K143" s="56">
        <v>112.35</v>
      </c>
      <c r="L143" s="55" t="s">
        <v>363</v>
      </c>
      <c r="M143" s="55" t="s">
        <v>623</v>
      </c>
      <c r="N143" s="57" t="s">
        <v>692</v>
      </c>
      <c r="O143" s="71" t="s">
        <v>693</v>
      </c>
    </row>
    <row r="144" spans="1:15" ht="44.25" customHeight="1">
      <c r="A144" s="11">
        <v>119</v>
      </c>
      <c r="B144" s="55" t="s">
        <v>694</v>
      </c>
      <c r="C144" s="57" t="s">
        <v>546</v>
      </c>
      <c r="D144" s="55" t="s">
        <v>641</v>
      </c>
      <c r="E144" s="56" t="s">
        <v>74</v>
      </c>
      <c r="F144" s="56" t="s">
        <v>459</v>
      </c>
      <c r="G144" s="55" t="s">
        <v>695</v>
      </c>
      <c r="H144" s="58" t="s">
        <v>696</v>
      </c>
      <c r="I144" s="56">
        <v>42</v>
      </c>
      <c r="J144" s="70" t="s">
        <v>362</v>
      </c>
      <c r="K144" s="56">
        <v>42</v>
      </c>
      <c r="L144" s="55" t="s">
        <v>363</v>
      </c>
      <c r="M144" s="55" t="s">
        <v>623</v>
      </c>
      <c r="N144" s="55" t="s">
        <v>697</v>
      </c>
      <c r="O144" s="71" t="s">
        <v>698</v>
      </c>
    </row>
    <row r="145" spans="1:15" ht="47.25" customHeight="1">
      <c r="A145" s="11">
        <v>120</v>
      </c>
      <c r="B145" s="55" t="s">
        <v>699</v>
      </c>
      <c r="C145" s="57" t="s">
        <v>546</v>
      </c>
      <c r="D145" s="55" t="s">
        <v>641</v>
      </c>
      <c r="E145" s="56" t="s">
        <v>700</v>
      </c>
      <c r="F145" s="56" t="s">
        <v>459</v>
      </c>
      <c r="G145" s="55" t="s">
        <v>701</v>
      </c>
      <c r="H145" s="59" t="s">
        <v>702</v>
      </c>
      <c r="I145" s="56">
        <v>66.7</v>
      </c>
      <c r="J145" s="70" t="s">
        <v>362</v>
      </c>
      <c r="K145" s="56">
        <v>66.7</v>
      </c>
      <c r="L145" s="55" t="s">
        <v>363</v>
      </c>
      <c r="M145" s="55" t="s">
        <v>623</v>
      </c>
      <c r="N145" s="55" t="s">
        <v>703</v>
      </c>
      <c r="O145" s="71" t="s">
        <v>704</v>
      </c>
    </row>
    <row r="146" spans="1:15" ht="39" customHeight="1">
      <c r="A146" s="11">
        <v>121</v>
      </c>
      <c r="B146" s="55" t="s">
        <v>705</v>
      </c>
      <c r="C146" s="57" t="s">
        <v>546</v>
      </c>
      <c r="D146" s="55" t="s">
        <v>641</v>
      </c>
      <c r="E146" s="56" t="s">
        <v>74</v>
      </c>
      <c r="F146" s="56" t="s">
        <v>459</v>
      </c>
      <c r="G146" s="55" t="s">
        <v>623</v>
      </c>
      <c r="H146" s="59" t="s">
        <v>706</v>
      </c>
      <c r="I146" s="72">
        <v>78.92</v>
      </c>
      <c r="J146" s="70" t="s">
        <v>362</v>
      </c>
      <c r="K146" s="56">
        <v>78.92</v>
      </c>
      <c r="L146" s="55" t="s">
        <v>363</v>
      </c>
      <c r="M146" s="55" t="s">
        <v>623</v>
      </c>
      <c r="N146" s="55" t="s">
        <v>707</v>
      </c>
      <c r="O146" s="71" t="s">
        <v>708</v>
      </c>
    </row>
    <row r="147" spans="1:15" ht="42.75" customHeight="1">
      <c r="A147" s="11">
        <v>122</v>
      </c>
      <c r="B147" s="55" t="s">
        <v>709</v>
      </c>
      <c r="C147" s="57" t="s">
        <v>546</v>
      </c>
      <c r="D147" s="55" t="s">
        <v>641</v>
      </c>
      <c r="E147" s="56" t="s">
        <v>622</v>
      </c>
      <c r="F147" s="56" t="s">
        <v>459</v>
      </c>
      <c r="G147" s="55" t="s">
        <v>623</v>
      </c>
      <c r="H147" s="59" t="s">
        <v>710</v>
      </c>
      <c r="I147" s="56">
        <v>2.35</v>
      </c>
      <c r="J147" s="70" t="s">
        <v>362</v>
      </c>
      <c r="K147" s="56">
        <v>2.35</v>
      </c>
      <c r="L147" s="55" t="s">
        <v>363</v>
      </c>
      <c r="M147" s="55" t="s">
        <v>623</v>
      </c>
      <c r="N147" s="55" t="s">
        <v>711</v>
      </c>
      <c r="O147" s="71" t="s">
        <v>712</v>
      </c>
    </row>
    <row r="148" spans="1:15" ht="42" customHeight="1">
      <c r="A148" s="11">
        <v>123</v>
      </c>
      <c r="B148" s="55" t="s">
        <v>713</v>
      </c>
      <c r="C148" s="57" t="s">
        <v>546</v>
      </c>
      <c r="D148" s="55" t="s">
        <v>641</v>
      </c>
      <c r="E148" s="56" t="s">
        <v>622</v>
      </c>
      <c r="F148" s="56" t="s">
        <v>459</v>
      </c>
      <c r="G148" s="55" t="s">
        <v>623</v>
      </c>
      <c r="H148" s="59" t="s">
        <v>714</v>
      </c>
      <c r="I148" s="56">
        <v>3.54</v>
      </c>
      <c r="J148" s="70" t="s">
        <v>362</v>
      </c>
      <c r="K148" s="56">
        <v>3.54</v>
      </c>
      <c r="L148" s="55" t="s">
        <v>363</v>
      </c>
      <c r="M148" s="55" t="s">
        <v>623</v>
      </c>
      <c r="N148" s="55" t="s">
        <v>715</v>
      </c>
      <c r="O148" s="71" t="s">
        <v>716</v>
      </c>
    </row>
    <row r="149" spans="1:15" ht="36.75" customHeight="1">
      <c r="A149" s="11">
        <v>124</v>
      </c>
      <c r="B149" s="55" t="s">
        <v>717</v>
      </c>
      <c r="C149" s="57" t="s">
        <v>546</v>
      </c>
      <c r="D149" s="55" t="s">
        <v>192</v>
      </c>
      <c r="E149" s="56" t="s">
        <v>622</v>
      </c>
      <c r="F149" s="56" t="s">
        <v>459</v>
      </c>
      <c r="G149" s="55" t="s">
        <v>623</v>
      </c>
      <c r="H149" s="59" t="s">
        <v>718</v>
      </c>
      <c r="I149" s="56">
        <v>10</v>
      </c>
      <c r="J149" s="70" t="s">
        <v>362</v>
      </c>
      <c r="K149" s="56">
        <v>10</v>
      </c>
      <c r="L149" s="55" t="s">
        <v>363</v>
      </c>
      <c r="M149" s="55" t="s">
        <v>623</v>
      </c>
      <c r="N149" s="55" t="s">
        <v>719</v>
      </c>
      <c r="O149" s="71" t="s">
        <v>720</v>
      </c>
    </row>
    <row r="150" spans="1:15" ht="53.25" customHeight="1">
      <c r="A150" s="11">
        <v>125</v>
      </c>
      <c r="B150" s="55" t="s">
        <v>721</v>
      </c>
      <c r="C150" s="57" t="s">
        <v>546</v>
      </c>
      <c r="D150" s="55" t="s">
        <v>641</v>
      </c>
      <c r="E150" s="56" t="s">
        <v>622</v>
      </c>
      <c r="F150" s="56" t="s">
        <v>459</v>
      </c>
      <c r="G150" s="55" t="s">
        <v>623</v>
      </c>
      <c r="H150" s="59" t="s">
        <v>722</v>
      </c>
      <c r="I150" s="56">
        <v>22</v>
      </c>
      <c r="J150" s="70" t="s">
        <v>362</v>
      </c>
      <c r="K150" s="56">
        <v>22</v>
      </c>
      <c r="L150" s="55" t="s">
        <v>363</v>
      </c>
      <c r="M150" s="55" t="s">
        <v>623</v>
      </c>
      <c r="N150" s="55" t="s">
        <v>723</v>
      </c>
      <c r="O150" s="71" t="s">
        <v>724</v>
      </c>
    </row>
    <row r="151" spans="1:15" ht="43.5" customHeight="1">
      <c r="A151" s="11">
        <v>126</v>
      </c>
      <c r="B151" s="55" t="s">
        <v>725</v>
      </c>
      <c r="C151" s="57" t="s">
        <v>546</v>
      </c>
      <c r="D151" s="55" t="s">
        <v>641</v>
      </c>
      <c r="E151" s="56" t="s">
        <v>726</v>
      </c>
      <c r="F151" s="56" t="s">
        <v>459</v>
      </c>
      <c r="G151" s="55" t="s">
        <v>623</v>
      </c>
      <c r="H151" s="55" t="s">
        <v>727</v>
      </c>
      <c r="I151" s="56">
        <v>8.22</v>
      </c>
      <c r="J151" s="70" t="s">
        <v>362</v>
      </c>
      <c r="K151" s="56">
        <v>8.22</v>
      </c>
      <c r="L151" s="55" t="s">
        <v>363</v>
      </c>
      <c r="M151" s="55" t="s">
        <v>623</v>
      </c>
      <c r="N151" s="55" t="s">
        <v>728</v>
      </c>
      <c r="O151" s="71" t="s">
        <v>729</v>
      </c>
    </row>
    <row r="152" spans="1:15" ht="44.25" customHeight="1">
      <c r="A152" s="11">
        <v>127</v>
      </c>
      <c r="B152" s="55" t="s">
        <v>730</v>
      </c>
      <c r="C152" s="57" t="s">
        <v>546</v>
      </c>
      <c r="D152" s="55" t="s">
        <v>198</v>
      </c>
      <c r="E152" s="56" t="s">
        <v>74</v>
      </c>
      <c r="F152" s="56" t="s">
        <v>459</v>
      </c>
      <c r="G152" s="55" t="s">
        <v>623</v>
      </c>
      <c r="H152" s="59" t="s">
        <v>731</v>
      </c>
      <c r="I152" s="56">
        <v>53.58</v>
      </c>
      <c r="J152" s="70" t="s">
        <v>362</v>
      </c>
      <c r="K152" s="56">
        <v>53.58</v>
      </c>
      <c r="L152" s="55" t="s">
        <v>363</v>
      </c>
      <c r="M152" s="55" t="s">
        <v>623</v>
      </c>
      <c r="N152" s="55" t="s">
        <v>732</v>
      </c>
      <c r="O152" s="71" t="s">
        <v>733</v>
      </c>
    </row>
    <row r="153" spans="1:15" ht="42.75" customHeight="1">
      <c r="A153" s="11">
        <v>128</v>
      </c>
      <c r="B153" s="55" t="s">
        <v>734</v>
      </c>
      <c r="C153" s="57" t="s">
        <v>546</v>
      </c>
      <c r="D153" s="55" t="s">
        <v>641</v>
      </c>
      <c r="E153" s="56" t="s">
        <v>458</v>
      </c>
      <c r="F153" s="56" t="s">
        <v>459</v>
      </c>
      <c r="G153" s="55" t="s">
        <v>623</v>
      </c>
      <c r="H153" s="59" t="s">
        <v>735</v>
      </c>
      <c r="I153" s="56">
        <v>95</v>
      </c>
      <c r="J153" s="70" t="s">
        <v>362</v>
      </c>
      <c r="K153" s="56">
        <v>95</v>
      </c>
      <c r="L153" s="55" t="s">
        <v>363</v>
      </c>
      <c r="M153" s="55" t="s">
        <v>623</v>
      </c>
      <c r="N153" s="59" t="s">
        <v>736</v>
      </c>
      <c r="O153" s="71" t="s">
        <v>737</v>
      </c>
    </row>
    <row r="154" spans="1:15" ht="41.25" customHeight="1">
      <c r="A154" s="11">
        <v>129</v>
      </c>
      <c r="B154" s="55" t="s">
        <v>738</v>
      </c>
      <c r="C154" s="57" t="s">
        <v>546</v>
      </c>
      <c r="D154" s="55" t="s">
        <v>641</v>
      </c>
      <c r="E154" s="56" t="s">
        <v>458</v>
      </c>
      <c r="F154" s="56" t="s">
        <v>459</v>
      </c>
      <c r="G154" s="55" t="s">
        <v>739</v>
      </c>
      <c r="H154" s="59" t="s">
        <v>740</v>
      </c>
      <c r="I154" s="56">
        <v>138</v>
      </c>
      <c r="J154" s="70" t="s">
        <v>362</v>
      </c>
      <c r="K154" s="56">
        <v>138</v>
      </c>
      <c r="L154" s="55" t="s">
        <v>363</v>
      </c>
      <c r="M154" s="55" t="s">
        <v>623</v>
      </c>
      <c r="N154" s="55" t="s">
        <v>688</v>
      </c>
      <c r="O154" s="71" t="s">
        <v>741</v>
      </c>
    </row>
    <row r="155" spans="1:15" ht="38.25" customHeight="1">
      <c r="A155" s="11">
        <v>130</v>
      </c>
      <c r="B155" s="55" t="s">
        <v>742</v>
      </c>
      <c r="C155" s="57" t="s">
        <v>546</v>
      </c>
      <c r="D155" s="55" t="s">
        <v>641</v>
      </c>
      <c r="E155" s="56" t="s">
        <v>74</v>
      </c>
      <c r="F155" s="56" t="s">
        <v>459</v>
      </c>
      <c r="G155" s="55" t="s">
        <v>623</v>
      </c>
      <c r="H155" s="59" t="s">
        <v>743</v>
      </c>
      <c r="I155" s="56">
        <v>6.99</v>
      </c>
      <c r="J155" s="70" t="s">
        <v>362</v>
      </c>
      <c r="K155" s="56">
        <v>6.99</v>
      </c>
      <c r="L155" s="55" t="s">
        <v>363</v>
      </c>
      <c r="M155" s="55" t="s">
        <v>623</v>
      </c>
      <c r="N155" s="55" t="s">
        <v>688</v>
      </c>
      <c r="O155" s="71" t="s">
        <v>744</v>
      </c>
    </row>
    <row r="156" spans="1:15" ht="39" customHeight="1">
      <c r="A156" s="11">
        <v>131</v>
      </c>
      <c r="B156" s="55" t="s">
        <v>745</v>
      </c>
      <c r="C156" s="57" t="s">
        <v>546</v>
      </c>
      <c r="D156" s="55" t="s">
        <v>641</v>
      </c>
      <c r="E156" s="56" t="s">
        <v>74</v>
      </c>
      <c r="F156" s="56" t="s">
        <v>459</v>
      </c>
      <c r="G156" s="55" t="s">
        <v>686</v>
      </c>
      <c r="H156" s="59" t="s">
        <v>746</v>
      </c>
      <c r="I156" s="56">
        <v>10</v>
      </c>
      <c r="J156" s="70" t="s">
        <v>362</v>
      </c>
      <c r="K156" s="56">
        <v>10</v>
      </c>
      <c r="L156" s="55" t="s">
        <v>363</v>
      </c>
      <c r="M156" s="55" t="s">
        <v>623</v>
      </c>
      <c r="N156" s="55" t="s">
        <v>688</v>
      </c>
      <c r="O156" s="71" t="s">
        <v>747</v>
      </c>
    </row>
    <row r="157" spans="1:15" ht="44.25" customHeight="1">
      <c r="A157" s="11">
        <v>132</v>
      </c>
      <c r="B157" s="55" t="s">
        <v>748</v>
      </c>
      <c r="C157" s="57" t="s">
        <v>546</v>
      </c>
      <c r="D157" s="55" t="s">
        <v>209</v>
      </c>
      <c r="E157" s="56" t="s">
        <v>74</v>
      </c>
      <c r="F157" s="56" t="s">
        <v>459</v>
      </c>
      <c r="G157" s="55" t="s">
        <v>749</v>
      </c>
      <c r="H157" s="59" t="s">
        <v>750</v>
      </c>
      <c r="I157" s="56">
        <v>1590.87</v>
      </c>
      <c r="J157" s="70" t="s">
        <v>362</v>
      </c>
      <c r="K157" s="56">
        <v>1590.87</v>
      </c>
      <c r="L157" s="55" t="s">
        <v>363</v>
      </c>
      <c r="M157" s="55" t="s">
        <v>623</v>
      </c>
      <c r="N157" s="55" t="s">
        <v>688</v>
      </c>
      <c r="O157" s="71" t="s">
        <v>751</v>
      </c>
    </row>
    <row r="158" spans="1:15" ht="41.25" customHeight="1">
      <c r="A158" s="11">
        <v>133</v>
      </c>
      <c r="B158" s="55" t="s">
        <v>738</v>
      </c>
      <c r="C158" s="57" t="s">
        <v>546</v>
      </c>
      <c r="D158" s="55" t="s">
        <v>641</v>
      </c>
      <c r="E158" s="56" t="s">
        <v>74</v>
      </c>
      <c r="F158" s="56" t="s">
        <v>459</v>
      </c>
      <c r="G158" s="55" t="s">
        <v>739</v>
      </c>
      <c r="H158" s="59" t="s">
        <v>752</v>
      </c>
      <c r="I158" s="56">
        <v>166.84</v>
      </c>
      <c r="J158" s="70" t="s">
        <v>362</v>
      </c>
      <c r="K158" s="56">
        <v>166.84</v>
      </c>
      <c r="L158" s="55" t="s">
        <v>363</v>
      </c>
      <c r="M158" s="55" t="s">
        <v>623</v>
      </c>
      <c r="N158" s="55" t="s">
        <v>688</v>
      </c>
      <c r="O158" s="71" t="s">
        <v>753</v>
      </c>
    </row>
    <row r="159" spans="1:15" ht="31.5" customHeight="1">
      <c r="A159" s="11">
        <v>134</v>
      </c>
      <c r="B159" s="55" t="s">
        <v>754</v>
      </c>
      <c r="C159" s="57" t="s">
        <v>546</v>
      </c>
      <c r="D159" s="55" t="s">
        <v>192</v>
      </c>
      <c r="E159" s="56" t="s">
        <v>74</v>
      </c>
      <c r="F159" s="56" t="s">
        <v>459</v>
      </c>
      <c r="G159" s="55" t="s">
        <v>686</v>
      </c>
      <c r="H159" s="59" t="s">
        <v>755</v>
      </c>
      <c r="I159" s="56">
        <v>209.79</v>
      </c>
      <c r="J159" s="70" t="s">
        <v>362</v>
      </c>
      <c r="K159" s="56">
        <v>209.79</v>
      </c>
      <c r="L159" s="55" t="s">
        <v>363</v>
      </c>
      <c r="M159" s="55" t="s">
        <v>623</v>
      </c>
      <c r="N159" s="55" t="s">
        <v>688</v>
      </c>
      <c r="O159" s="71" t="s">
        <v>756</v>
      </c>
    </row>
    <row r="160" spans="1:15" ht="44.25" customHeight="1">
      <c r="A160" s="11">
        <v>135</v>
      </c>
      <c r="B160" s="55" t="s">
        <v>757</v>
      </c>
      <c r="C160" s="57" t="s">
        <v>546</v>
      </c>
      <c r="D160" s="55" t="s">
        <v>192</v>
      </c>
      <c r="E160" s="56" t="s">
        <v>74</v>
      </c>
      <c r="F160" s="56" t="s">
        <v>459</v>
      </c>
      <c r="G160" s="55" t="s">
        <v>758</v>
      </c>
      <c r="H160" s="59" t="s">
        <v>759</v>
      </c>
      <c r="I160" s="56">
        <v>22.58</v>
      </c>
      <c r="J160" s="70" t="s">
        <v>362</v>
      </c>
      <c r="K160" s="56">
        <v>22.58</v>
      </c>
      <c r="L160" s="55" t="s">
        <v>363</v>
      </c>
      <c r="M160" s="55" t="s">
        <v>623</v>
      </c>
      <c r="N160" s="55" t="s">
        <v>760</v>
      </c>
      <c r="O160" s="71" t="s">
        <v>761</v>
      </c>
    </row>
    <row r="161" spans="1:15" ht="47.25" customHeight="1">
      <c r="A161" s="11">
        <v>136</v>
      </c>
      <c r="B161" s="55" t="s">
        <v>762</v>
      </c>
      <c r="C161" s="57" t="s">
        <v>546</v>
      </c>
      <c r="D161" s="55" t="s">
        <v>641</v>
      </c>
      <c r="E161" s="56" t="s">
        <v>635</v>
      </c>
      <c r="F161" s="56" t="s">
        <v>459</v>
      </c>
      <c r="G161" s="55" t="s">
        <v>763</v>
      </c>
      <c r="H161" s="59" t="s">
        <v>764</v>
      </c>
      <c r="I161" s="56">
        <v>94.26</v>
      </c>
      <c r="J161" s="70" t="s">
        <v>362</v>
      </c>
      <c r="K161" s="56">
        <v>94.26</v>
      </c>
      <c r="L161" s="55" t="s">
        <v>363</v>
      </c>
      <c r="M161" s="55" t="s">
        <v>623</v>
      </c>
      <c r="N161" s="55" t="s">
        <v>765</v>
      </c>
      <c r="O161" s="71" t="s">
        <v>766</v>
      </c>
    </row>
    <row r="162" spans="1:15" ht="75" customHeight="1">
      <c r="A162" s="11">
        <v>137</v>
      </c>
      <c r="B162" s="55" t="s">
        <v>767</v>
      </c>
      <c r="C162" s="57" t="s">
        <v>546</v>
      </c>
      <c r="D162" s="55" t="s">
        <v>641</v>
      </c>
      <c r="E162" s="56" t="s">
        <v>74</v>
      </c>
      <c r="F162" s="56" t="s">
        <v>459</v>
      </c>
      <c r="G162" s="55" t="s">
        <v>681</v>
      </c>
      <c r="H162" s="59" t="s">
        <v>768</v>
      </c>
      <c r="I162" s="56">
        <v>80.77</v>
      </c>
      <c r="J162" s="70" t="s">
        <v>362</v>
      </c>
      <c r="K162" s="56">
        <v>80.77</v>
      </c>
      <c r="L162" s="55" t="s">
        <v>363</v>
      </c>
      <c r="M162" s="55" t="s">
        <v>623</v>
      </c>
      <c r="N162" s="55" t="s">
        <v>769</v>
      </c>
      <c r="O162" s="71" t="s">
        <v>770</v>
      </c>
    </row>
    <row r="163" spans="1:15" ht="89.25" customHeight="1">
      <c r="A163" s="11">
        <v>138</v>
      </c>
      <c r="B163" s="55" t="s">
        <v>771</v>
      </c>
      <c r="C163" s="57" t="s">
        <v>546</v>
      </c>
      <c r="D163" s="55" t="s">
        <v>641</v>
      </c>
      <c r="E163" s="56" t="s">
        <v>74</v>
      </c>
      <c r="F163" s="56" t="s">
        <v>459</v>
      </c>
      <c r="G163" s="55" t="s">
        <v>681</v>
      </c>
      <c r="H163" s="59" t="s">
        <v>772</v>
      </c>
      <c r="I163" s="56">
        <v>96.5</v>
      </c>
      <c r="J163" s="70" t="s">
        <v>362</v>
      </c>
      <c r="K163" s="56">
        <v>96.5</v>
      </c>
      <c r="L163" s="55" t="s">
        <v>363</v>
      </c>
      <c r="M163" s="55" t="s">
        <v>623</v>
      </c>
      <c r="N163" s="55" t="s">
        <v>683</v>
      </c>
      <c r="O163" s="71" t="s">
        <v>773</v>
      </c>
    </row>
    <row r="164" spans="1:15" ht="48" customHeight="1">
      <c r="A164" s="11">
        <v>139</v>
      </c>
      <c r="B164" s="55" t="s">
        <v>774</v>
      </c>
      <c r="C164" s="57" t="s">
        <v>546</v>
      </c>
      <c r="D164" s="55" t="s">
        <v>641</v>
      </c>
      <c r="E164" s="56" t="s">
        <v>622</v>
      </c>
      <c r="F164" s="56" t="s">
        <v>459</v>
      </c>
      <c r="G164" s="55" t="s">
        <v>623</v>
      </c>
      <c r="H164" s="59" t="s">
        <v>775</v>
      </c>
      <c r="I164" s="56">
        <v>74.32</v>
      </c>
      <c r="J164" s="70" t="s">
        <v>362</v>
      </c>
      <c r="K164" s="56">
        <v>74.32</v>
      </c>
      <c r="L164" s="55" t="s">
        <v>363</v>
      </c>
      <c r="M164" s="55" t="s">
        <v>623</v>
      </c>
      <c r="N164" s="55" t="s">
        <v>776</v>
      </c>
      <c r="O164" s="71" t="s">
        <v>777</v>
      </c>
    </row>
    <row r="165" spans="1:15" ht="71.25" customHeight="1">
      <c r="A165" s="11">
        <v>140</v>
      </c>
      <c r="B165" s="60" t="s">
        <v>778</v>
      </c>
      <c r="C165" s="61" t="s">
        <v>622</v>
      </c>
      <c r="D165" s="62" t="s">
        <v>641</v>
      </c>
      <c r="E165" s="63" t="s">
        <v>622</v>
      </c>
      <c r="F165" s="62" t="s">
        <v>459</v>
      </c>
      <c r="G165" s="59" t="s">
        <v>623</v>
      </c>
      <c r="H165" s="60" t="s">
        <v>779</v>
      </c>
      <c r="I165" s="62">
        <v>301</v>
      </c>
      <c r="J165" s="73" t="s">
        <v>671</v>
      </c>
      <c r="K165" s="62">
        <v>301</v>
      </c>
      <c r="L165" s="59" t="s">
        <v>623</v>
      </c>
      <c r="M165" s="59" t="s">
        <v>623</v>
      </c>
      <c r="N165" s="60" t="s">
        <v>780</v>
      </c>
      <c r="O165" s="101" t="s">
        <v>781</v>
      </c>
    </row>
    <row r="166" spans="1:15" ht="61.5" customHeight="1">
      <c r="A166" s="11">
        <v>141</v>
      </c>
      <c r="B166" s="25" t="s">
        <v>782</v>
      </c>
      <c r="C166" s="25" t="s">
        <v>398</v>
      </c>
      <c r="D166" s="25" t="s">
        <v>153</v>
      </c>
      <c r="E166" s="46" t="s">
        <v>74</v>
      </c>
      <c r="F166" s="56" t="s">
        <v>459</v>
      </c>
      <c r="G166" s="25" t="s">
        <v>526</v>
      </c>
      <c r="H166" s="25" t="s">
        <v>783</v>
      </c>
      <c r="I166" s="46">
        <v>375</v>
      </c>
      <c r="J166" s="47" t="s">
        <v>362</v>
      </c>
      <c r="K166" s="46">
        <v>375</v>
      </c>
      <c r="L166" s="25" t="s">
        <v>526</v>
      </c>
      <c r="M166" s="25" t="s">
        <v>526</v>
      </c>
      <c r="N166" s="25" t="s">
        <v>783</v>
      </c>
      <c r="O166" s="71" t="s">
        <v>784</v>
      </c>
    </row>
    <row r="167" spans="1:15" ht="21.75" customHeight="1">
      <c r="A167" s="64" t="s">
        <v>785</v>
      </c>
      <c r="B167" s="64"/>
      <c r="C167" s="64"/>
      <c r="D167" s="64"/>
      <c r="E167" s="64"/>
      <c r="F167" s="64"/>
      <c r="G167" s="64"/>
      <c r="H167" s="64"/>
      <c r="I167" s="11">
        <v>5559</v>
      </c>
      <c r="J167" s="54"/>
      <c r="K167" s="11">
        <v>5559</v>
      </c>
      <c r="L167" s="52"/>
      <c r="M167" s="52"/>
      <c r="N167" s="52"/>
      <c r="O167" s="71"/>
    </row>
    <row r="168" spans="1:15" ht="51" customHeight="1">
      <c r="A168" s="11">
        <v>142</v>
      </c>
      <c r="B168" s="25" t="s">
        <v>786</v>
      </c>
      <c r="C168" s="25" t="s">
        <v>546</v>
      </c>
      <c r="D168" s="25" t="s">
        <v>354</v>
      </c>
      <c r="E168" s="46" t="s">
        <v>787</v>
      </c>
      <c r="F168" s="46" t="s">
        <v>360</v>
      </c>
      <c r="G168" s="25" t="s">
        <v>788</v>
      </c>
      <c r="H168" s="25" t="s">
        <v>789</v>
      </c>
      <c r="I168" s="46">
        <v>5559</v>
      </c>
      <c r="J168" s="47" t="s">
        <v>790</v>
      </c>
      <c r="K168" s="46">
        <v>5559</v>
      </c>
      <c r="L168" s="25" t="s">
        <v>791</v>
      </c>
      <c r="M168" s="25" t="s">
        <v>791</v>
      </c>
      <c r="N168" s="25" t="s">
        <v>792</v>
      </c>
      <c r="O168" s="101" t="s">
        <v>793</v>
      </c>
    </row>
    <row r="169" spans="1:15" ht="21.75" customHeight="1">
      <c r="A169" s="11" t="s">
        <v>794</v>
      </c>
      <c r="B169" s="11"/>
      <c r="C169" s="11"/>
      <c r="D169" s="11"/>
      <c r="E169" s="11"/>
      <c r="F169" s="11"/>
      <c r="G169" s="11"/>
      <c r="H169" s="11"/>
      <c r="I169" s="11">
        <f>SUM(I170:I174)</f>
        <v>810</v>
      </c>
      <c r="J169" s="54"/>
      <c r="K169" s="11">
        <f>SUM(K170:K174)</f>
        <v>810</v>
      </c>
      <c r="L169" s="25"/>
      <c r="M169" s="25"/>
      <c r="N169" s="46"/>
      <c r="O169" s="53"/>
    </row>
    <row r="170" spans="1:15" ht="53.25" customHeight="1">
      <c r="A170" s="11">
        <v>143</v>
      </c>
      <c r="B170" s="25" t="s">
        <v>795</v>
      </c>
      <c r="C170" s="25" t="s">
        <v>546</v>
      </c>
      <c r="D170" s="25" t="s">
        <v>796</v>
      </c>
      <c r="E170" s="46" t="s">
        <v>74</v>
      </c>
      <c r="F170" s="46" t="s">
        <v>459</v>
      </c>
      <c r="G170" s="25" t="s">
        <v>797</v>
      </c>
      <c r="H170" s="65" t="s">
        <v>798</v>
      </c>
      <c r="I170" s="46">
        <v>400</v>
      </c>
      <c r="J170" s="47" t="s">
        <v>461</v>
      </c>
      <c r="K170" s="46">
        <v>300</v>
      </c>
      <c r="L170" s="25" t="s">
        <v>799</v>
      </c>
      <c r="M170" s="25" t="s">
        <v>363</v>
      </c>
      <c r="N170" s="25" t="s">
        <v>800</v>
      </c>
      <c r="O170" s="100" t="s">
        <v>801</v>
      </c>
    </row>
    <row r="171" spans="1:15" ht="96" customHeight="1">
      <c r="A171" s="11"/>
      <c r="B171" s="25"/>
      <c r="C171" s="25"/>
      <c r="D171" s="25"/>
      <c r="E171" s="46"/>
      <c r="F171" s="46"/>
      <c r="G171" s="25"/>
      <c r="H171" s="65"/>
      <c r="I171" s="46"/>
      <c r="J171" s="47" t="s">
        <v>362</v>
      </c>
      <c r="K171" s="46">
        <v>100</v>
      </c>
      <c r="L171" s="25" t="s">
        <v>363</v>
      </c>
      <c r="M171" s="25" t="s">
        <v>363</v>
      </c>
      <c r="N171" s="25"/>
      <c r="O171" s="46"/>
    </row>
    <row r="172" spans="1:15" ht="43.5" customHeight="1">
      <c r="A172" s="11">
        <v>144</v>
      </c>
      <c r="B172" s="25" t="s">
        <v>795</v>
      </c>
      <c r="C172" s="25" t="s">
        <v>546</v>
      </c>
      <c r="D172" s="25" t="s">
        <v>802</v>
      </c>
      <c r="E172" s="46" t="s">
        <v>74</v>
      </c>
      <c r="F172" s="46" t="s">
        <v>459</v>
      </c>
      <c r="G172" s="25" t="s">
        <v>90</v>
      </c>
      <c r="H172" s="65" t="s">
        <v>803</v>
      </c>
      <c r="I172" s="46">
        <v>400</v>
      </c>
      <c r="J172" s="47" t="s">
        <v>461</v>
      </c>
      <c r="K172" s="46">
        <v>300</v>
      </c>
      <c r="L172" s="25" t="s">
        <v>799</v>
      </c>
      <c r="M172" s="25" t="s">
        <v>363</v>
      </c>
      <c r="N172" s="25" t="s">
        <v>804</v>
      </c>
      <c r="O172" s="46" t="s">
        <v>805</v>
      </c>
    </row>
    <row r="173" spans="1:15" ht="66" customHeight="1">
      <c r="A173" s="11"/>
      <c r="B173" s="25"/>
      <c r="C173" s="25"/>
      <c r="D173" s="25"/>
      <c r="E173" s="46"/>
      <c r="F173" s="46"/>
      <c r="G173" s="25"/>
      <c r="H173" s="65"/>
      <c r="I173" s="46"/>
      <c r="J173" s="47" t="s">
        <v>362</v>
      </c>
      <c r="K173" s="46">
        <v>100</v>
      </c>
      <c r="L173" s="25" t="s">
        <v>363</v>
      </c>
      <c r="M173" s="25" t="s">
        <v>363</v>
      </c>
      <c r="N173" s="25"/>
      <c r="O173" s="46"/>
    </row>
    <row r="174" spans="1:15" ht="42.75" customHeight="1">
      <c r="A174" s="66">
        <v>145</v>
      </c>
      <c r="B174" s="65" t="s">
        <v>806</v>
      </c>
      <c r="C174" s="65" t="s">
        <v>546</v>
      </c>
      <c r="D174" s="65" t="s">
        <v>807</v>
      </c>
      <c r="E174" s="67" t="s">
        <v>74</v>
      </c>
      <c r="F174" s="65" t="s">
        <v>576</v>
      </c>
      <c r="G174" s="65" t="s">
        <v>188</v>
      </c>
      <c r="H174" s="65" t="s">
        <v>808</v>
      </c>
      <c r="I174" s="67">
        <v>10</v>
      </c>
      <c r="J174" s="74" t="s">
        <v>453</v>
      </c>
      <c r="K174" s="67">
        <v>10</v>
      </c>
      <c r="L174" s="65" t="s">
        <v>441</v>
      </c>
      <c r="M174" s="65" t="s">
        <v>441</v>
      </c>
      <c r="N174" s="65" t="s">
        <v>587</v>
      </c>
      <c r="O174" s="101" t="s">
        <v>809</v>
      </c>
    </row>
    <row r="175" spans="1:15" ht="22.5" customHeight="1">
      <c r="A175" s="66" t="s">
        <v>810</v>
      </c>
      <c r="B175" s="66"/>
      <c r="C175" s="66"/>
      <c r="D175" s="66"/>
      <c r="E175" s="66"/>
      <c r="F175" s="66"/>
      <c r="G175" s="66"/>
      <c r="H175" s="66"/>
      <c r="I175" s="66">
        <f>SUM(I176)</f>
        <v>5978</v>
      </c>
      <c r="J175" s="75"/>
      <c r="K175" s="66">
        <f>SUM(K176:K177)</f>
        <v>5978</v>
      </c>
      <c r="L175" s="65"/>
      <c r="M175" s="65"/>
      <c r="N175" s="67"/>
      <c r="O175" s="53"/>
    </row>
    <row r="176" spans="1:15" ht="33" customHeight="1">
      <c r="A176" s="11">
        <v>146</v>
      </c>
      <c r="B176" s="23" t="s">
        <v>811</v>
      </c>
      <c r="C176" s="18" t="s">
        <v>812</v>
      </c>
      <c r="D176" s="23" t="s">
        <v>153</v>
      </c>
      <c r="E176" s="68" t="s">
        <v>458</v>
      </c>
      <c r="F176" s="18" t="s">
        <v>75</v>
      </c>
      <c r="G176" s="23" t="s">
        <v>441</v>
      </c>
      <c r="H176" s="23" t="s">
        <v>813</v>
      </c>
      <c r="I176" s="18">
        <v>5978</v>
      </c>
      <c r="J176" s="24" t="s">
        <v>814</v>
      </c>
      <c r="K176" s="18">
        <v>5380</v>
      </c>
      <c r="L176" s="23" t="s">
        <v>79</v>
      </c>
      <c r="M176" s="23" t="s">
        <v>79</v>
      </c>
      <c r="N176" s="17" t="s">
        <v>815</v>
      </c>
      <c r="O176" s="17" t="s">
        <v>816</v>
      </c>
    </row>
    <row r="177" spans="1:15" ht="39" customHeight="1">
      <c r="A177" s="11"/>
      <c r="B177" s="23"/>
      <c r="C177" s="18"/>
      <c r="D177" s="23"/>
      <c r="E177" s="68"/>
      <c r="F177" s="18"/>
      <c r="G177" s="23"/>
      <c r="H177" s="23"/>
      <c r="I177" s="18"/>
      <c r="J177" s="24" t="s">
        <v>817</v>
      </c>
      <c r="K177" s="18">
        <v>598</v>
      </c>
      <c r="L177" s="23" t="s">
        <v>79</v>
      </c>
      <c r="M177" s="23" t="s">
        <v>79</v>
      </c>
      <c r="N177" s="17"/>
      <c r="O177" s="17"/>
    </row>
  </sheetData>
  <sheetProtection/>
  <mergeCells count="190">
    <mergeCell ref="A1:N1"/>
    <mergeCell ref="A2:O2"/>
    <mergeCell ref="A3:N3"/>
    <mergeCell ref="J4:L4"/>
    <mergeCell ref="A6:H6"/>
    <mergeCell ref="L6:N6"/>
    <mergeCell ref="A7:H7"/>
    <mergeCell ref="L7:N7"/>
    <mergeCell ref="A8:H8"/>
    <mergeCell ref="L8:N8"/>
    <mergeCell ref="A105:H105"/>
    <mergeCell ref="L105:N105"/>
    <mergeCell ref="A110:H110"/>
    <mergeCell ref="L110:N110"/>
    <mergeCell ref="A115:H115"/>
    <mergeCell ref="A128:H128"/>
    <mergeCell ref="L128:N128"/>
    <mergeCell ref="A129:H129"/>
    <mergeCell ref="L129:N129"/>
    <mergeCell ref="A167:H167"/>
    <mergeCell ref="A169:H169"/>
    <mergeCell ref="L169:N169"/>
    <mergeCell ref="A175:H175"/>
    <mergeCell ref="L175:N175"/>
    <mergeCell ref="A4:A5"/>
    <mergeCell ref="A72:A73"/>
    <mergeCell ref="A85:A86"/>
    <mergeCell ref="A87:A88"/>
    <mergeCell ref="A89:A90"/>
    <mergeCell ref="A91:A92"/>
    <mergeCell ref="A93:A94"/>
    <mergeCell ref="A95:A96"/>
    <mergeCell ref="A97:A98"/>
    <mergeCell ref="A99:A100"/>
    <mergeCell ref="A111:A113"/>
    <mergeCell ref="A131:A132"/>
    <mergeCell ref="A170:A171"/>
    <mergeCell ref="A172:A173"/>
    <mergeCell ref="A176:A177"/>
    <mergeCell ref="B4:B5"/>
    <mergeCell ref="B72:B73"/>
    <mergeCell ref="B85:B86"/>
    <mergeCell ref="B87:B88"/>
    <mergeCell ref="B89:B90"/>
    <mergeCell ref="B91:B92"/>
    <mergeCell ref="B93:B94"/>
    <mergeCell ref="B95:B96"/>
    <mergeCell ref="B97:B98"/>
    <mergeCell ref="B99:B100"/>
    <mergeCell ref="B111:B113"/>
    <mergeCell ref="B131:B132"/>
    <mergeCell ref="B170:B171"/>
    <mergeCell ref="B172:B173"/>
    <mergeCell ref="B176:B177"/>
    <mergeCell ref="C4:C5"/>
    <mergeCell ref="C72:C73"/>
    <mergeCell ref="C85:C86"/>
    <mergeCell ref="C87:C88"/>
    <mergeCell ref="C89:C90"/>
    <mergeCell ref="C91:C92"/>
    <mergeCell ref="C93:C94"/>
    <mergeCell ref="C95:C96"/>
    <mergeCell ref="C97:C98"/>
    <mergeCell ref="C99:C100"/>
    <mergeCell ref="C111:C113"/>
    <mergeCell ref="C131:C132"/>
    <mergeCell ref="C170:C171"/>
    <mergeCell ref="C172:C173"/>
    <mergeCell ref="C176:C177"/>
    <mergeCell ref="D4:D5"/>
    <mergeCell ref="D72:D73"/>
    <mergeCell ref="D85:D86"/>
    <mergeCell ref="D87:D88"/>
    <mergeCell ref="D89:D90"/>
    <mergeCell ref="D91:D92"/>
    <mergeCell ref="D93:D94"/>
    <mergeCell ref="D95:D96"/>
    <mergeCell ref="D97:D98"/>
    <mergeCell ref="D99:D100"/>
    <mergeCell ref="D111:D113"/>
    <mergeCell ref="D131:D132"/>
    <mergeCell ref="D170:D171"/>
    <mergeCell ref="D172:D173"/>
    <mergeCell ref="D176:D177"/>
    <mergeCell ref="E4:E5"/>
    <mergeCell ref="E72:E73"/>
    <mergeCell ref="E85:E86"/>
    <mergeCell ref="E87:E88"/>
    <mergeCell ref="E89:E90"/>
    <mergeCell ref="E91:E92"/>
    <mergeCell ref="E93:E94"/>
    <mergeCell ref="E95:E96"/>
    <mergeCell ref="E97:E98"/>
    <mergeCell ref="E99:E100"/>
    <mergeCell ref="E111:E113"/>
    <mergeCell ref="E131:E132"/>
    <mergeCell ref="E170:E171"/>
    <mergeCell ref="E172:E173"/>
    <mergeCell ref="E176:E177"/>
    <mergeCell ref="F4:F5"/>
    <mergeCell ref="F72:F73"/>
    <mergeCell ref="F85:F86"/>
    <mergeCell ref="F87:F88"/>
    <mergeCell ref="F89:F90"/>
    <mergeCell ref="F91:F92"/>
    <mergeCell ref="F93:F94"/>
    <mergeCell ref="F95:F96"/>
    <mergeCell ref="F97:F98"/>
    <mergeCell ref="F99:F100"/>
    <mergeCell ref="F111:F113"/>
    <mergeCell ref="F131:F132"/>
    <mergeCell ref="F170:F171"/>
    <mergeCell ref="F172:F173"/>
    <mergeCell ref="F176:F177"/>
    <mergeCell ref="G4:G5"/>
    <mergeCell ref="G72:G73"/>
    <mergeCell ref="G85:G86"/>
    <mergeCell ref="G87:G88"/>
    <mergeCell ref="G89:G90"/>
    <mergeCell ref="G91:G92"/>
    <mergeCell ref="G93:G94"/>
    <mergeCell ref="G95:G96"/>
    <mergeCell ref="G97:G98"/>
    <mergeCell ref="G99:G100"/>
    <mergeCell ref="G111:G113"/>
    <mergeCell ref="G131:G132"/>
    <mergeCell ref="G170:G171"/>
    <mergeCell ref="G172:G173"/>
    <mergeCell ref="G176:G177"/>
    <mergeCell ref="H4:H5"/>
    <mergeCell ref="H72:H73"/>
    <mergeCell ref="H85:H86"/>
    <mergeCell ref="H87:H88"/>
    <mergeCell ref="H89:H90"/>
    <mergeCell ref="H91:H92"/>
    <mergeCell ref="H93:H94"/>
    <mergeCell ref="H95:H96"/>
    <mergeCell ref="H97:H98"/>
    <mergeCell ref="H99:H100"/>
    <mergeCell ref="H111:H113"/>
    <mergeCell ref="H131:H132"/>
    <mergeCell ref="H170:H171"/>
    <mergeCell ref="H172:H173"/>
    <mergeCell ref="H176:H177"/>
    <mergeCell ref="I4:I5"/>
    <mergeCell ref="I85:I86"/>
    <mergeCell ref="I87:I88"/>
    <mergeCell ref="I89:I90"/>
    <mergeCell ref="I91:I92"/>
    <mergeCell ref="I93:I94"/>
    <mergeCell ref="I95:I96"/>
    <mergeCell ref="I97:I98"/>
    <mergeCell ref="I99:I100"/>
    <mergeCell ref="I111:I113"/>
    <mergeCell ref="I131:I132"/>
    <mergeCell ref="I170:I171"/>
    <mergeCell ref="I172:I173"/>
    <mergeCell ref="I176:I177"/>
    <mergeCell ref="M4:M5"/>
    <mergeCell ref="M72:M73"/>
    <mergeCell ref="N4:N5"/>
    <mergeCell ref="N72:N73"/>
    <mergeCell ref="N85:N86"/>
    <mergeCell ref="N87:N88"/>
    <mergeCell ref="N89:N90"/>
    <mergeCell ref="N91:N92"/>
    <mergeCell ref="N93:N94"/>
    <mergeCell ref="N95:N96"/>
    <mergeCell ref="N97:N98"/>
    <mergeCell ref="N99:N100"/>
    <mergeCell ref="N111:N113"/>
    <mergeCell ref="N131:N132"/>
    <mergeCell ref="N170:N171"/>
    <mergeCell ref="N172:N173"/>
    <mergeCell ref="N176:N177"/>
    <mergeCell ref="O4:O5"/>
    <mergeCell ref="O72:O73"/>
    <mergeCell ref="O85:O86"/>
    <mergeCell ref="O87:O88"/>
    <mergeCell ref="O89:O90"/>
    <mergeCell ref="O91:O92"/>
    <mergeCell ref="O93:O94"/>
    <mergeCell ref="O95:O96"/>
    <mergeCell ref="O97:O98"/>
    <mergeCell ref="O99:O100"/>
    <mergeCell ref="O111:O113"/>
    <mergeCell ref="O131:O132"/>
    <mergeCell ref="O170:O171"/>
    <mergeCell ref="O172:O173"/>
    <mergeCell ref="O176:O177"/>
  </mergeCells>
  <printOptions horizontalCentered="1"/>
  <pageMargins left="0.07874015748031496" right="0.07874015748031496" top="0.3937007874015748" bottom="0.3937007874015748" header="0.5118110236220472" footer="0.5118110236220472"/>
  <pageSetup horizontalDpi="600" verticalDpi="600" orientation="landscape" paperSize="9"/>
  <ignoredErrors>
    <ignoredError sqref="O140:O164 O125:O138 O22:O67 O81:O116 O166 O119:O124 O69:O77 O1:O21 O169:O65536"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2021-09-10T03:16:10Z</cp:lastPrinted>
  <dcterms:created xsi:type="dcterms:W3CDTF">2020-01-15T06:31:14Z</dcterms:created>
  <dcterms:modified xsi:type="dcterms:W3CDTF">2021-09-13T10:03:03Z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3D3FBD28D4C2460EB7EAC1E0DF98E9E0</vt:lpwstr>
  </property>
</Properties>
</file>